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1\Desktop\2021\daily CO2\cd-results\weight factor\"/>
    </mc:Choice>
  </mc:AlternateContent>
  <bookViews>
    <workbookView minimized="1" xWindow="0" yWindow="0" windowWidth="23040" windowHeight="9222" activeTab="2"/>
  </bookViews>
  <sheets>
    <sheet name="Power" sheetId="1" r:id="rId1"/>
    <sheet name="Industry" sheetId="2" r:id="rId2"/>
    <sheet name="Ground transportation" sheetId="3" r:id="rId3"/>
  </sheets>
  <externalReferences>
    <externalReference r:id="rId4"/>
    <externalReference r:id="rId5"/>
  </externalReferences>
  <calcPr calcId="162913"/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2" i="3"/>
  <c r="K3" i="3"/>
  <c r="K4" i="3"/>
  <c r="K5" i="3"/>
  <c r="K6" i="3"/>
  <c r="K7" i="3"/>
  <c r="K8" i="3"/>
  <c r="K9" i="3"/>
  <c r="K10" i="3"/>
  <c r="K11" i="3"/>
  <c r="K2" i="3"/>
  <c r="I3" i="3"/>
  <c r="I4" i="3"/>
  <c r="I5" i="3"/>
  <c r="I6" i="3"/>
  <c r="I7" i="3"/>
  <c r="I8" i="3"/>
  <c r="I9" i="3"/>
  <c r="I10" i="3"/>
  <c r="I11" i="3"/>
  <c r="I12" i="3"/>
  <c r="I2" i="3"/>
  <c r="L2" i="3"/>
  <c r="L3" i="3"/>
  <c r="L4" i="3"/>
  <c r="L5" i="3"/>
  <c r="L6" i="3"/>
  <c r="L7" i="3"/>
  <c r="L8" i="3"/>
  <c r="L9" i="3"/>
  <c r="L10" i="3"/>
  <c r="L11" i="3"/>
  <c r="J2" i="3"/>
  <c r="J3" i="3"/>
  <c r="J4" i="3"/>
  <c r="J5" i="3"/>
  <c r="J6" i="3"/>
  <c r="J7" i="3"/>
  <c r="J8" i="3"/>
  <c r="J9" i="3"/>
  <c r="J10" i="3"/>
  <c r="J11" i="3"/>
  <c r="H2" i="3"/>
  <c r="H3" i="3"/>
  <c r="H4" i="3"/>
  <c r="H5" i="3"/>
  <c r="H6" i="3"/>
  <c r="H7" i="3"/>
  <c r="H8" i="3"/>
  <c r="H9" i="3"/>
  <c r="H10" i="3"/>
  <c r="H11" i="3"/>
  <c r="H12" i="3"/>
  <c r="I1" i="3"/>
  <c r="J1" i="3"/>
  <c r="K1" i="3"/>
  <c r="L1" i="3"/>
  <c r="M1" i="3"/>
  <c r="H1" i="3"/>
  <c r="P37" i="2"/>
  <c r="Q37" i="2"/>
  <c r="R37" i="2"/>
  <c r="S37" i="2"/>
  <c r="T37" i="2"/>
  <c r="U37" i="2"/>
  <c r="V37" i="2"/>
  <c r="W37" i="2"/>
  <c r="X37" i="2"/>
  <c r="Y37" i="2"/>
  <c r="Z37" i="2"/>
  <c r="AA37" i="2"/>
  <c r="P38" i="2"/>
  <c r="Q38" i="2"/>
  <c r="R38" i="2"/>
  <c r="S38" i="2"/>
  <c r="T38" i="2"/>
  <c r="U38" i="2"/>
  <c r="V38" i="2"/>
  <c r="W38" i="2"/>
  <c r="X38" i="2"/>
  <c r="Y38" i="2"/>
  <c r="Z38" i="2"/>
  <c r="AA38" i="2"/>
  <c r="P39" i="2"/>
  <c r="Q39" i="2"/>
  <c r="R39" i="2"/>
  <c r="S39" i="2"/>
  <c r="T39" i="2"/>
  <c r="U39" i="2"/>
  <c r="V39" i="2"/>
  <c r="W39" i="2"/>
  <c r="X39" i="2"/>
  <c r="Y39" i="2"/>
  <c r="Z39" i="2"/>
  <c r="AA39" i="2"/>
  <c r="P40" i="2"/>
  <c r="Q40" i="2"/>
  <c r="R40" i="2"/>
  <c r="S40" i="2"/>
  <c r="T40" i="2"/>
  <c r="U40" i="2"/>
  <c r="V40" i="2"/>
  <c r="W40" i="2"/>
  <c r="X40" i="2"/>
  <c r="Y40" i="2"/>
  <c r="Z40" i="2"/>
  <c r="AA40" i="2"/>
  <c r="P41" i="2"/>
  <c r="Q41" i="2"/>
  <c r="R41" i="2"/>
  <c r="S41" i="2"/>
  <c r="T41" i="2"/>
  <c r="U41" i="2"/>
  <c r="V41" i="2"/>
  <c r="W41" i="2"/>
  <c r="X41" i="2"/>
  <c r="Y41" i="2"/>
  <c r="Z41" i="2"/>
  <c r="AA41" i="2"/>
  <c r="P42" i="2"/>
  <c r="Q42" i="2"/>
  <c r="R42" i="2"/>
  <c r="S42" i="2"/>
  <c r="T42" i="2"/>
  <c r="U42" i="2"/>
  <c r="V42" i="2"/>
  <c r="W42" i="2"/>
  <c r="X42" i="2"/>
  <c r="Y42" i="2"/>
  <c r="Z42" i="2"/>
  <c r="AA42" i="2"/>
  <c r="P43" i="2"/>
  <c r="Q43" i="2"/>
  <c r="R43" i="2"/>
  <c r="S43" i="2"/>
  <c r="T43" i="2"/>
  <c r="U43" i="2"/>
  <c r="V43" i="2"/>
  <c r="W43" i="2"/>
  <c r="X43" i="2"/>
  <c r="Y43" i="2"/>
  <c r="Z43" i="2"/>
  <c r="AA43" i="2"/>
  <c r="P44" i="2"/>
  <c r="Q44" i="2"/>
  <c r="R44" i="2"/>
  <c r="S44" i="2"/>
  <c r="T44" i="2"/>
  <c r="U44" i="2"/>
  <c r="V44" i="2"/>
  <c r="W44" i="2"/>
  <c r="X44" i="2"/>
  <c r="Y44" i="2"/>
  <c r="Z44" i="2"/>
  <c r="AA44" i="2"/>
  <c r="P45" i="2"/>
  <c r="Q45" i="2"/>
  <c r="R45" i="2"/>
  <c r="S45" i="2"/>
  <c r="T45" i="2"/>
  <c r="U45" i="2"/>
  <c r="V45" i="2"/>
  <c r="W45" i="2"/>
  <c r="X45" i="2"/>
  <c r="Y45" i="2"/>
  <c r="Z45" i="2"/>
  <c r="AA45" i="2"/>
  <c r="P46" i="2"/>
  <c r="Q46" i="2"/>
  <c r="R46" i="2"/>
  <c r="S46" i="2"/>
  <c r="T46" i="2"/>
  <c r="U46" i="2"/>
  <c r="V46" i="2"/>
  <c r="W46" i="2"/>
  <c r="X46" i="2"/>
  <c r="Y46" i="2"/>
  <c r="Z46" i="2"/>
  <c r="AA46" i="2"/>
  <c r="P47" i="2"/>
  <c r="Q47" i="2"/>
  <c r="R47" i="2"/>
  <c r="S47" i="2"/>
  <c r="T47" i="2"/>
  <c r="U47" i="2"/>
  <c r="V47" i="2"/>
  <c r="W47" i="2"/>
  <c r="X47" i="2"/>
  <c r="Y47" i="2"/>
  <c r="Z47" i="2"/>
  <c r="AA47" i="2"/>
  <c r="P48" i="2"/>
  <c r="Q48" i="2"/>
  <c r="R48" i="2"/>
  <c r="S48" i="2"/>
  <c r="T48" i="2"/>
  <c r="U48" i="2"/>
  <c r="V48" i="2"/>
  <c r="W48" i="2"/>
  <c r="X48" i="2"/>
  <c r="Y48" i="2"/>
  <c r="Z48" i="2"/>
  <c r="AA48" i="2"/>
  <c r="P49" i="2"/>
  <c r="Q49" i="2"/>
  <c r="R49" i="2"/>
  <c r="S49" i="2"/>
  <c r="T49" i="2"/>
  <c r="U49" i="2"/>
  <c r="V49" i="2"/>
  <c r="W49" i="2"/>
  <c r="X49" i="2"/>
  <c r="Y49" i="2"/>
  <c r="Z49" i="2"/>
  <c r="AA49" i="2"/>
  <c r="P50" i="2"/>
  <c r="Q50" i="2"/>
  <c r="R50" i="2"/>
  <c r="S50" i="2"/>
  <c r="T50" i="2"/>
  <c r="U50" i="2"/>
  <c r="V50" i="2"/>
  <c r="W50" i="2"/>
  <c r="X50" i="2"/>
  <c r="Y50" i="2"/>
  <c r="Z50" i="2"/>
  <c r="AA50" i="2"/>
  <c r="P51" i="2"/>
  <c r="Q51" i="2"/>
  <c r="R51" i="2"/>
  <c r="S51" i="2"/>
  <c r="T51" i="2"/>
  <c r="U51" i="2"/>
  <c r="V51" i="2"/>
  <c r="W51" i="2"/>
  <c r="X51" i="2"/>
  <c r="Y51" i="2"/>
  <c r="Z51" i="2"/>
  <c r="AA51" i="2"/>
  <c r="P52" i="2"/>
  <c r="Q52" i="2"/>
  <c r="R52" i="2"/>
  <c r="S52" i="2"/>
  <c r="T52" i="2"/>
  <c r="U52" i="2"/>
  <c r="V52" i="2"/>
  <c r="W52" i="2"/>
  <c r="X52" i="2"/>
  <c r="Y52" i="2"/>
  <c r="Z52" i="2"/>
  <c r="AA52" i="2"/>
  <c r="P53" i="2"/>
  <c r="Q53" i="2"/>
  <c r="R53" i="2"/>
  <c r="S53" i="2"/>
  <c r="T53" i="2"/>
  <c r="U53" i="2"/>
  <c r="V53" i="2"/>
  <c r="W53" i="2"/>
  <c r="X53" i="2"/>
  <c r="Y53" i="2"/>
  <c r="Z53" i="2"/>
  <c r="AA53" i="2"/>
  <c r="P54" i="2"/>
  <c r="Q54" i="2"/>
  <c r="R54" i="2"/>
  <c r="S54" i="2"/>
  <c r="T54" i="2"/>
  <c r="U54" i="2"/>
  <c r="V54" i="2"/>
  <c r="W54" i="2"/>
  <c r="X54" i="2"/>
  <c r="Y54" i="2"/>
  <c r="Z54" i="2"/>
  <c r="AA54" i="2"/>
  <c r="P55" i="2"/>
  <c r="Q55" i="2"/>
  <c r="R55" i="2"/>
  <c r="S55" i="2"/>
  <c r="T55" i="2"/>
  <c r="U55" i="2"/>
  <c r="V55" i="2"/>
  <c r="W55" i="2"/>
  <c r="X55" i="2"/>
  <c r="Y55" i="2"/>
  <c r="Z55" i="2"/>
  <c r="AA55" i="2"/>
  <c r="P56" i="2"/>
  <c r="Q56" i="2"/>
  <c r="R56" i="2"/>
  <c r="S56" i="2"/>
  <c r="T56" i="2"/>
  <c r="U56" i="2"/>
  <c r="V56" i="2"/>
  <c r="W56" i="2"/>
  <c r="X56" i="2"/>
  <c r="Y56" i="2"/>
  <c r="Z56" i="2"/>
  <c r="AA56" i="2"/>
  <c r="P57" i="2"/>
  <c r="Q57" i="2"/>
  <c r="R57" i="2"/>
  <c r="S57" i="2"/>
  <c r="T57" i="2"/>
  <c r="U57" i="2"/>
  <c r="V57" i="2"/>
  <c r="W57" i="2"/>
  <c r="X57" i="2"/>
  <c r="Y57" i="2"/>
  <c r="Z57" i="2"/>
  <c r="AA57" i="2"/>
  <c r="P58" i="2"/>
  <c r="Q58" i="2"/>
  <c r="R58" i="2"/>
  <c r="S58" i="2"/>
  <c r="T58" i="2"/>
  <c r="U58" i="2"/>
  <c r="V58" i="2"/>
  <c r="W58" i="2"/>
  <c r="X58" i="2"/>
  <c r="Y58" i="2"/>
  <c r="Z58" i="2"/>
  <c r="AA58" i="2"/>
  <c r="P59" i="2"/>
  <c r="Q59" i="2"/>
  <c r="R59" i="2"/>
  <c r="S59" i="2"/>
  <c r="T59" i="2"/>
  <c r="U59" i="2"/>
  <c r="V59" i="2"/>
  <c r="W59" i="2"/>
  <c r="X59" i="2"/>
  <c r="Y59" i="2"/>
  <c r="Z59" i="2"/>
  <c r="AA59" i="2"/>
  <c r="P60" i="2"/>
  <c r="Q60" i="2"/>
  <c r="R60" i="2"/>
  <c r="S60" i="2"/>
  <c r="T60" i="2"/>
  <c r="U60" i="2"/>
  <c r="V60" i="2"/>
  <c r="W60" i="2"/>
  <c r="X60" i="2"/>
  <c r="Y60" i="2"/>
  <c r="Z60" i="2"/>
  <c r="AA60" i="2"/>
  <c r="P61" i="2"/>
  <c r="Q61" i="2"/>
  <c r="R61" i="2"/>
  <c r="S61" i="2"/>
  <c r="T61" i="2"/>
  <c r="U61" i="2"/>
  <c r="V61" i="2"/>
  <c r="W61" i="2"/>
  <c r="X61" i="2"/>
  <c r="Y61" i="2"/>
  <c r="Z61" i="2"/>
  <c r="AA61" i="2"/>
  <c r="P62" i="2"/>
  <c r="Q62" i="2"/>
  <c r="R62" i="2"/>
  <c r="S62" i="2"/>
  <c r="T62" i="2"/>
  <c r="U62" i="2"/>
  <c r="V62" i="2"/>
  <c r="W62" i="2"/>
  <c r="X62" i="2"/>
  <c r="Y62" i="2"/>
  <c r="Z62" i="2"/>
  <c r="AA62" i="2"/>
  <c r="P63" i="2"/>
  <c r="Q63" i="2"/>
  <c r="R63" i="2"/>
  <c r="S63" i="2"/>
  <c r="T63" i="2"/>
  <c r="U63" i="2"/>
  <c r="V63" i="2"/>
  <c r="W63" i="2"/>
  <c r="X63" i="2"/>
  <c r="Y63" i="2"/>
  <c r="Z63" i="2"/>
  <c r="AA63" i="2"/>
  <c r="P64" i="2"/>
  <c r="Q64" i="2"/>
  <c r="R64" i="2"/>
  <c r="S64" i="2"/>
  <c r="T64" i="2"/>
  <c r="U64" i="2"/>
  <c r="V64" i="2"/>
  <c r="W64" i="2"/>
  <c r="X64" i="2"/>
  <c r="Y64" i="2"/>
  <c r="Z64" i="2"/>
  <c r="AA64" i="2"/>
  <c r="P65" i="2"/>
  <c r="Q65" i="2"/>
  <c r="R65" i="2"/>
  <c r="S65" i="2"/>
  <c r="T65" i="2"/>
  <c r="U65" i="2"/>
  <c r="V65" i="2"/>
  <c r="W65" i="2"/>
  <c r="X65" i="2"/>
  <c r="Y65" i="2"/>
  <c r="Z65" i="2"/>
  <c r="AA65" i="2"/>
  <c r="P66" i="2"/>
  <c r="Q66" i="2"/>
  <c r="R66" i="2"/>
  <c r="S66" i="2"/>
  <c r="T66" i="2"/>
  <c r="U66" i="2"/>
  <c r="V66" i="2"/>
  <c r="W66" i="2"/>
  <c r="X66" i="2"/>
  <c r="Y66" i="2"/>
  <c r="Z66" i="2"/>
  <c r="AA66" i="2"/>
  <c r="Q36" i="2"/>
  <c r="R36" i="2"/>
  <c r="S36" i="2"/>
  <c r="T36" i="2"/>
  <c r="U36" i="2"/>
  <c r="V36" i="2"/>
  <c r="W36" i="2"/>
  <c r="X36" i="2"/>
  <c r="Y36" i="2"/>
  <c r="Z36" i="2"/>
  <c r="AA36" i="2"/>
  <c r="P36" i="2"/>
  <c r="P4" i="2"/>
  <c r="Q4" i="2"/>
  <c r="R4" i="2"/>
  <c r="S4" i="2"/>
  <c r="T4" i="2"/>
  <c r="U4" i="2"/>
  <c r="V4" i="2"/>
  <c r="W4" i="2"/>
  <c r="X4" i="2"/>
  <c r="Y4" i="2"/>
  <c r="Z4" i="2"/>
  <c r="AA4" i="2"/>
  <c r="P5" i="2"/>
  <c r="Q5" i="2"/>
  <c r="R5" i="2"/>
  <c r="S5" i="2"/>
  <c r="T5" i="2"/>
  <c r="U5" i="2"/>
  <c r="V5" i="2"/>
  <c r="W5" i="2"/>
  <c r="X5" i="2"/>
  <c r="Y5" i="2"/>
  <c r="Z5" i="2"/>
  <c r="AA5" i="2"/>
  <c r="P6" i="2"/>
  <c r="Q6" i="2"/>
  <c r="R6" i="2"/>
  <c r="S6" i="2"/>
  <c r="T6" i="2"/>
  <c r="U6" i="2"/>
  <c r="V6" i="2"/>
  <c r="W6" i="2"/>
  <c r="X6" i="2"/>
  <c r="Y6" i="2"/>
  <c r="Z6" i="2"/>
  <c r="AA6" i="2"/>
  <c r="P7" i="2"/>
  <c r="Q7" i="2"/>
  <c r="R7" i="2"/>
  <c r="S7" i="2"/>
  <c r="T7" i="2"/>
  <c r="U7" i="2"/>
  <c r="V7" i="2"/>
  <c r="W7" i="2"/>
  <c r="X7" i="2"/>
  <c r="Y7" i="2"/>
  <c r="Z7" i="2"/>
  <c r="AA7" i="2"/>
  <c r="P8" i="2"/>
  <c r="Q8" i="2"/>
  <c r="R8" i="2"/>
  <c r="S8" i="2"/>
  <c r="T8" i="2"/>
  <c r="U8" i="2"/>
  <c r="V8" i="2"/>
  <c r="W8" i="2"/>
  <c r="X8" i="2"/>
  <c r="Y8" i="2"/>
  <c r="Z8" i="2"/>
  <c r="AA8" i="2"/>
  <c r="P9" i="2"/>
  <c r="Q9" i="2"/>
  <c r="R9" i="2"/>
  <c r="S9" i="2"/>
  <c r="T9" i="2"/>
  <c r="U9" i="2"/>
  <c r="V9" i="2"/>
  <c r="W9" i="2"/>
  <c r="X9" i="2"/>
  <c r="Y9" i="2"/>
  <c r="Z9" i="2"/>
  <c r="AA9" i="2"/>
  <c r="P10" i="2"/>
  <c r="Q10" i="2"/>
  <c r="R10" i="2"/>
  <c r="S10" i="2"/>
  <c r="T10" i="2"/>
  <c r="U10" i="2"/>
  <c r="V10" i="2"/>
  <c r="W10" i="2"/>
  <c r="X10" i="2"/>
  <c r="Y10" i="2"/>
  <c r="Z10" i="2"/>
  <c r="AA10" i="2"/>
  <c r="P11" i="2"/>
  <c r="Q11" i="2"/>
  <c r="R11" i="2"/>
  <c r="S11" i="2"/>
  <c r="T11" i="2"/>
  <c r="U11" i="2"/>
  <c r="V11" i="2"/>
  <c r="W11" i="2"/>
  <c r="X11" i="2"/>
  <c r="Y11" i="2"/>
  <c r="Z11" i="2"/>
  <c r="AA11" i="2"/>
  <c r="P12" i="2"/>
  <c r="Q12" i="2"/>
  <c r="R12" i="2"/>
  <c r="S12" i="2"/>
  <c r="T12" i="2"/>
  <c r="U12" i="2"/>
  <c r="V12" i="2"/>
  <c r="W12" i="2"/>
  <c r="X12" i="2"/>
  <c r="Y12" i="2"/>
  <c r="Z12" i="2"/>
  <c r="AA12" i="2"/>
  <c r="P13" i="2"/>
  <c r="Q13" i="2"/>
  <c r="R13" i="2"/>
  <c r="S13" i="2"/>
  <c r="T13" i="2"/>
  <c r="U13" i="2"/>
  <c r="V13" i="2"/>
  <c r="W13" i="2"/>
  <c r="X13" i="2"/>
  <c r="Y13" i="2"/>
  <c r="Z13" i="2"/>
  <c r="AA13" i="2"/>
  <c r="P14" i="2"/>
  <c r="Q14" i="2"/>
  <c r="R14" i="2"/>
  <c r="S14" i="2"/>
  <c r="T14" i="2"/>
  <c r="U14" i="2"/>
  <c r="V14" i="2"/>
  <c r="W14" i="2"/>
  <c r="X14" i="2"/>
  <c r="Y14" i="2"/>
  <c r="Z14" i="2"/>
  <c r="AA14" i="2"/>
  <c r="P15" i="2"/>
  <c r="Q15" i="2"/>
  <c r="R15" i="2"/>
  <c r="S15" i="2"/>
  <c r="T15" i="2"/>
  <c r="U15" i="2"/>
  <c r="V15" i="2"/>
  <c r="W15" i="2"/>
  <c r="X15" i="2"/>
  <c r="Y15" i="2"/>
  <c r="Z15" i="2"/>
  <c r="AA15" i="2"/>
  <c r="P16" i="2"/>
  <c r="Q16" i="2"/>
  <c r="R16" i="2"/>
  <c r="S16" i="2"/>
  <c r="T16" i="2"/>
  <c r="U16" i="2"/>
  <c r="V16" i="2"/>
  <c r="W16" i="2"/>
  <c r="X16" i="2"/>
  <c r="Y16" i="2"/>
  <c r="Z16" i="2"/>
  <c r="AA16" i="2"/>
  <c r="P17" i="2"/>
  <c r="Q17" i="2"/>
  <c r="R17" i="2"/>
  <c r="S17" i="2"/>
  <c r="T17" i="2"/>
  <c r="U17" i="2"/>
  <c r="V17" i="2"/>
  <c r="W17" i="2"/>
  <c r="X17" i="2"/>
  <c r="Y17" i="2"/>
  <c r="Z17" i="2"/>
  <c r="AA17" i="2"/>
  <c r="P18" i="2"/>
  <c r="Q18" i="2"/>
  <c r="R18" i="2"/>
  <c r="S18" i="2"/>
  <c r="T18" i="2"/>
  <c r="U18" i="2"/>
  <c r="V18" i="2"/>
  <c r="W18" i="2"/>
  <c r="X18" i="2"/>
  <c r="Y18" i="2"/>
  <c r="Z18" i="2"/>
  <c r="AA18" i="2"/>
  <c r="P19" i="2"/>
  <c r="Q19" i="2"/>
  <c r="R19" i="2"/>
  <c r="S19" i="2"/>
  <c r="T19" i="2"/>
  <c r="U19" i="2"/>
  <c r="V19" i="2"/>
  <c r="W19" i="2"/>
  <c r="X19" i="2"/>
  <c r="Y19" i="2"/>
  <c r="Z19" i="2"/>
  <c r="AA19" i="2"/>
  <c r="P20" i="2"/>
  <c r="Q20" i="2"/>
  <c r="R20" i="2"/>
  <c r="S20" i="2"/>
  <c r="T20" i="2"/>
  <c r="U20" i="2"/>
  <c r="V20" i="2"/>
  <c r="W20" i="2"/>
  <c r="X20" i="2"/>
  <c r="Y20" i="2"/>
  <c r="Z20" i="2"/>
  <c r="AA20" i="2"/>
  <c r="P21" i="2"/>
  <c r="Q21" i="2"/>
  <c r="R21" i="2"/>
  <c r="S21" i="2"/>
  <c r="T21" i="2"/>
  <c r="U21" i="2"/>
  <c r="V21" i="2"/>
  <c r="W21" i="2"/>
  <c r="X21" i="2"/>
  <c r="Y21" i="2"/>
  <c r="Z21" i="2"/>
  <c r="AA21" i="2"/>
  <c r="P22" i="2"/>
  <c r="Q22" i="2"/>
  <c r="R22" i="2"/>
  <c r="S22" i="2"/>
  <c r="T22" i="2"/>
  <c r="U22" i="2"/>
  <c r="V22" i="2"/>
  <c r="W22" i="2"/>
  <c r="X22" i="2"/>
  <c r="Y22" i="2"/>
  <c r="Z22" i="2"/>
  <c r="AA22" i="2"/>
  <c r="P23" i="2"/>
  <c r="Q23" i="2"/>
  <c r="R23" i="2"/>
  <c r="S23" i="2"/>
  <c r="T23" i="2"/>
  <c r="U23" i="2"/>
  <c r="V23" i="2"/>
  <c r="W23" i="2"/>
  <c r="X23" i="2"/>
  <c r="Y23" i="2"/>
  <c r="Z23" i="2"/>
  <c r="AA23" i="2"/>
  <c r="P24" i="2"/>
  <c r="Q24" i="2"/>
  <c r="R24" i="2"/>
  <c r="S24" i="2"/>
  <c r="T24" i="2"/>
  <c r="U24" i="2"/>
  <c r="V24" i="2"/>
  <c r="W24" i="2"/>
  <c r="X24" i="2"/>
  <c r="Y24" i="2"/>
  <c r="Z24" i="2"/>
  <c r="AA24" i="2"/>
  <c r="P25" i="2"/>
  <c r="Q25" i="2"/>
  <c r="R25" i="2"/>
  <c r="S25" i="2"/>
  <c r="T25" i="2"/>
  <c r="U25" i="2"/>
  <c r="V25" i="2"/>
  <c r="W25" i="2"/>
  <c r="X25" i="2"/>
  <c r="Y25" i="2"/>
  <c r="Z25" i="2"/>
  <c r="AA25" i="2"/>
  <c r="P26" i="2"/>
  <c r="Q26" i="2"/>
  <c r="R26" i="2"/>
  <c r="S26" i="2"/>
  <c r="T26" i="2"/>
  <c r="U26" i="2"/>
  <c r="V26" i="2"/>
  <c r="W26" i="2"/>
  <c r="X26" i="2"/>
  <c r="Y26" i="2"/>
  <c r="Z26" i="2"/>
  <c r="AA26" i="2"/>
  <c r="P27" i="2"/>
  <c r="Q27" i="2"/>
  <c r="R27" i="2"/>
  <c r="S27" i="2"/>
  <c r="T27" i="2"/>
  <c r="U27" i="2"/>
  <c r="V27" i="2"/>
  <c r="W27" i="2"/>
  <c r="X27" i="2"/>
  <c r="Y27" i="2"/>
  <c r="Z27" i="2"/>
  <c r="AA27" i="2"/>
  <c r="P28" i="2"/>
  <c r="Q28" i="2"/>
  <c r="R28" i="2"/>
  <c r="S28" i="2"/>
  <c r="T28" i="2"/>
  <c r="U28" i="2"/>
  <c r="V28" i="2"/>
  <c r="W28" i="2"/>
  <c r="X28" i="2"/>
  <c r="Y28" i="2"/>
  <c r="Z28" i="2"/>
  <c r="AA28" i="2"/>
  <c r="P29" i="2"/>
  <c r="Q29" i="2"/>
  <c r="R29" i="2"/>
  <c r="S29" i="2"/>
  <c r="T29" i="2"/>
  <c r="U29" i="2"/>
  <c r="V29" i="2"/>
  <c r="W29" i="2"/>
  <c r="X29" i="2"/>
  <c r="Y29" i="2"/>
  <c r="Z29" i="2"/>
  <c r="AA29" i="2"/>
  <c r="P30" i="2"/>
  <c r="Q30" i="2"/>
  <c r="R30" i="2"/>
  <c r="S30" i="2"/>
  <c r="T30" i="2"/>
  <c r="U30" i="2"/>
  <c r="V30" i="2"/>
  <c r="W30" i="2"/>
  <c r="X30" i="2"/>
  <c r="Y30" i="2"/>
  <c r="Z30" i="2"/>
  <c r="AA30" i="2"/>
  <c r="P31" i="2"/>
  <c r="Q31" i="2"/>
  <c r="R31" i="2"/>
  <c r="S31" i="2"/>
  <c r="T31" i="2"/>
  <c r="U31" i="2"/>
  <c r="V31" i="2"/>
  <c r="W31" i="2"/>
  <c r="X31" i="2"/>
  <c r="Y31" i="2"/>
  <c r="Z31" i="2"/>
  <c r="AA31" i="2"/>
  <c r="P32" i="2"/>
  <c r="Q32" i="2"/>
  <c r="R32" i="2"/>
  <c r="S32" i="2"/>
  <c r="T32" i="2"/>
  <c r="U32" i="2"/>
  <c r="V32" i="2"/>
  <c r="W32" i="2"/>
  <c r="X32" i="2"/>
  <c r="Y32" i="2"/>
  <c r="Z32" i="2"/>
  <c r="AA32" i="2"/>
  <c r="P33" i="2"/>
  <c r="Q33" i="2"/>
  <c r="R33" i="2"/>
  <c r="S33" i="2"/>
  <c r="T33" i="2"/>
  <c r="U33" i="2"/>
  <c r="V33" i="2"/>
  <c r="W33" i="2"/>
  <c r="X33" i="2"/>
  <c r="Y33" i="2"/>
  <c r="Z33" i="2"/>
  <c r="AA33" i="2"/>
  <c r="Q3" i="2"/>
  <c r="R3" i="2"/>
  <c r="S3" i="2"/>
  <c r="T3" i="2"/>
  <c r="U3" i="2"/>
  <c r="V3" i="2"/>
  <c r="W3" i="2"/>
  <c r="X3" i="2"/>
  <c r="Y3" i="2"/>
  <c r="Z3" i="2"/>
  <c r="AA3" i="2"/>
  <c r="P3" i="2"/>
  <c r="AA66" i="1"/>
  <c r="Z66" i="1"/>
  <c r="Y66" i="1"/>
  <c r="X66" i="1"/>
  <c r="W66" i="1"/>
  <c r="V66" i="1"/>
  <c r="U66" i="1"/>
  <c r="T66" i="1"/>
  <c r="S66" i="1"/>
  <c r="R66" i="1"/>
  <c r="Q66" i="1"/>
  <c r="P66" i="1"/>
  <c r="C66" i="1"/>
  <c r="B66" i="1"/>
  <c r="AA65" i="1"/>
  <c r="Z65" i="1"/>
  <c r="Y65" i="1"/>
  <c r="X65" i="1"/>
  <c r="W65" i="1"/>
  <c r="V65" i="1"/>
  <c r="U65" i="1"/>
  <c r="T65" i="1"/>
  <c r="S65" i="1"/>
  <c r="R65" i="1"/>
  <c r="Q65" i="1"/>
  <c r="P65" i="1"/>
  <c r="C65" i="1"/>
  <c r="B65" i="1"/>
  <c r="AA64" i="1"/>
  <c r="Z64" i="1"/>
  <c r="Y64" i="1"/>
  <c r="X64" i="1"/>
  <c r="W64" i="1"/>
  <c r="V64" i="1"/>
  <c r="U64" i="1"/>
  <c r="T64" i="1"/>
  <c r="S64" i="1"/>
  <c r="R64" i="1"/>
  <c r="Q64" i="1"/>
  <c r="P64" i="1"/>
  <c r="C64" i="1"/>
  <c r="B64" i="1"/>
  <c r="AA63" i="1"/>
  <c r="Z63" i="1"/>
  <c r="Y63" i="1"/>
  <c r="X63" i="1"/>
  <c r="W63" i="1"/>
  <c r="V63" i="1"/>
  <c r="U63" i="1"/>
  <c r="T63" i="1"/>
  <c r="S63" i="1"/>
  <c r="R63" i="1"/>
  <c r="Q63" i="1"/>
  <c r="P63" i="1"/>
  <c r="C63" i="1"/>
  <c r="B63" i="1"/>
  <c r="AA62" i="1"/>
  <c r="Z62" i="1"/>
  <c r="Y62" i="1"/>
  <c r="X62" i="1"/>
  <c r="W62" i="1"/>
  <c r="V62" i="1"/>
  <c r="U62" i="1"/>
  <c r="T62" i="1"/>
  <c r="S62" i="1"/>
  <c r="R62" i="1"/>
  <c r="Q62" i="1"/>
  <c r="P62" i="1"/>
  <c r="C62" i="1"/>
  <c r="B62" i="1"/>
  <c r="AA61" i="1"/>
  <c r="Z61" i="1"/>
  <c r="Y61" i="1"/>
  <c r="X61" i="1"/>
  <c r="W61" i="1"/>
  <c r="V61" i="1"/>
  <c r="U61" i="1"/>
  <c r="T61" i="1"/>
  <c r="S61" i="1"/>
  <c r="R61" i="1"/>
  <c r="Q61" i="1"/>
  <c r="P61" i="1"/>
  <c r="C61" i="1"/>
  <c r="B61" i="1"/>
  <c r="AA60" i="1"/>
  <c r="Z60" i="1"/>
  <c r="Y60" i="1"/>
  <c r="X60" i="1"/>
  <c r="W60" i="1"/>
  <c r="V60" i="1"/>
  <c r="U60" i="1"/>
  <c r="T60" i="1"/>
  <c r="S60" i="1"/>
  <c r="R60" i="1"/>
  <c r="C60" i="1"/>
  <c r="Q60" i="1" s="1"/>
  <c r="B60" i="1"/>
  <c r="P60" i="1" s="1"/>
  <c r="AA59" i="1"/>
  <c r="Z59" i="1"/>
  <c r="Y59" i="1"/>
  <c r="X59" i="1"/>
  <c r="W59" i="1"/>
  <c r="V59" i="1"/>
  <c r="U59" i="1"/>
  <c r="T59" i="1"/>
  <c r="S59" i="1"/>
  <c r="R59" i="1"/>
  <c r="Q59" i="1"/>
  <c r="P59" i="1"/>
  <c r="C59" i="1"/>
  <c r="B59" i="1"/>
  <c r="AA58" i="1"/>
  <c r="Z58" i="1"/>
  <c r="Y58" i="1"/>
  <c r="X58" i="1"/>
  <c r="W58" i="1"/>
  <c r="V58" i="1"/>
  <c r="U58" i="1"/>
  <c r="T58" i="1"/>
  <c r="S58" i="1"/>
  <c r="R58" i="1"/>
  <c r="Q58" i="1"/>
  <c r="P58" i="1"/>
  <c r="C58" i="1"/>
  <c r="B58" i="1"/>
  <c r="AA57" i="1"/>
  <c r="Z57" i="1"/>
  <c r="Y57" i="1"/>
  <c r="X57" i="1"/>
  <c r="W57" i="1"/>
  <c r="V57" i="1"/>
  <c r="U57" i="1"/>
  <c r="T57" i="1"/>
  <c r="S57" i="1"/>
  <c r="R57" i="1"/>
  <c r="Q57" i="1"/>
  <c r="P57" i="1"/>
  <c r="C57" i="1"/>
  <c r="B57" i="1"/>
  <c r="AA56" i="1"/>
  <c r="Z56" i="1"/>
  <c r="Y56" i="1"/>
  <c r="X56" i="1"/>
  <c r="W56" i="1"/>
  <c r="V56" i="1"/>
  <c r="U56" i="1"/>
  <c r="T56" i="1"/>
  <c r="S56" i="1"/>
  <c r="R56" i="1"/>
  <c r="Q56" i="1"/>
  <c r="P56" i="1"/>
  <c r="C56" i="1"/>
  <c r="B56" i="1"/>
  <c r="AA55" i="1"/>
  <c r="Z55" i="1"/>
  <c r="Y55" i="1"/>
  <c r="X55" i="1"/>
  <c r="W55" i="1"/>
  <c r="V55" i="1"/>
  <c r="U55" i="1"/>
  <c r="T55" i="1"/>
  <c r="S55" i="1"/>
  <c r="R55" i="1"/>
  <c r="Q55" i="1"/>
  <c r="P55" i="1"/>
  <c r="C55" i="1"/>
  <c r="B55" i="1"/>
  <c r="AA54" i="1"/>
  <c r="Z54" i="1"/>
  <c r="Y54" i="1"/>
  <c r="X54" i="1"/>
  <c r="W54" i="1"/>
  <c r="V54" i="1"/>
  <c r="U54" i="1"/>
  <c r="T54" i="1"/>
  <c r="S54" i="1"/>
  <c r="R54" i="1"/>
  <c r="Q54" i="1"/>
  <c r="P54" i="1"/>
  <c r="C54" i="1"/>
  <c r="B54" i="1"/>
  <c r="AA53" i="1"/>
  <c r="Z53" i="1"/>
  <c r="Y53" i="1"/>
  <c r="X53" i="1"/>
  <c r="W53" i="1"/>
  <c r="V53" i="1"/>
  <c r="U53" i="1"/>
  <c r="T53" i="1"/>
  <c r="S53" i="1"/>
  <c r="R53" i="1"/>
  <c r="Q53" i="1"/>
  <c r="P53" i="1"/>
  <c r="C53" i="1"/>
  <c r="B53" i="1"/>
  <c r="AA52" i="1"/>
  <c r="Z52" i="1"/>
  <c r="Y52" i="1"/>
  <c r="X52" i="1"/>
  <c r="W52" i="1"/>
  <c r="V52" i="1"/>
  <c r="U52" i="1"/>
  <c r="T52" i="1"/>
  <c r="S52" i="1"/>
  <c r="R52" i="1"/>
  <c r="C52" i="1"/>
  <c r="Q52" i="1" s="1"/>
  <c r="B52" i="1"/>
  <c r="P52" i="1" s="1"/>
  <c r="AA51" i="1"/>
  <c r="Z51" i="1"/>
  <c r="Y51" i="1"/>
  <c r="X51" i="1"/>
  <c r="W51" i="1"/>
  <c r="V51" i="1"/>
  <c r="U51" i="1"/>
  <c r="T51" i="1"/>
  <c r="S51" i="1"/>
  <c r="R51" i="1"/>
  <c r="Q51" i="1"/>
  <c r="P51" i="1"/>
  <c r="C51" i="1"/>
  <c r="B51" i="1"/>
  <c r="AA50" i="1"/>
  <c r="Z50" i="1"/>
  <c r="Y50" i="1"/>
  <c r="X50" i="1"/>
  <c r="W50" i="1"/>
  <c r="V50" i="1"/>
  <c r="U50" i="1"/>
  <c r="T50" i="1"/>
  <c r="S50" i="1"/>
  <c r="R50" i="1"/>
  <c r="Q50" i="1"/>
  <c r="P50" i="1"/>
  <c r="C50" i="1"/>
  <c r="B50" i="1"/>
  <c r="AA49" i="1"/>
  <c r="Z49" i="1"/>
  <c r="Y49" i="1"/>
  <c r="X49" i="1"/>
  <c r="W49" i="1"/>
  <c r="V49" i="1"/>
  <c r="U49" i="1"/>
  <c r="T49" i="1"/>
  <c r="S49" i="1"/>
  <c r="R49" i="1"/>
  <c r="Q49" i="1"/>
  <c r="P49" i="1"/>
  <c r="C49" i="1"/>
  <c r="B49" i="1"/>
  <c r="AA48" i="1"/>
  <c r="Z48" i="1"/>
  <c r="Y48" i="1"/>
  <c r="X48" i="1"/>
  <c r="W48" i="1"/>
  <c r="V48" i="1"/>
  <c r="U48" i="1"/>
  <c r="T48" i="1"/>
  <c r="S48" i="1"/>
  <c r="R48" i="1"/>
  <c r="Q48" i="1"/>
  <c r="P48" i="1"/>
  <c r="C48" i="1"/>
  <c r="B48" i="1"/>
  <c r="AA47" i="1"/>
  <c r="Z47" i="1"/>
  <c r="Y47" i="1"/>
  <c r="X47" i="1"/>
  <c r="W47" i="1"/>
  <c r="V47" i="1"/>
  <c r="U47" i="1"/>
  <c r="T47" i="1"/>
  <c r="S47" i="1"/>
  <c r="R47" i="1"/>
  <c r="Q47" i="1"/>
  <c r="P47" i="1"/>
  <c r="C47" i="1"/>
  <c r="B47" i="1"/>
  <c r="AA46" i="1"/>
  <c r="Z46" i="1"/>
  <c r="Y46" i="1"/>
  <c r="X46" i="1"/>
  <c r="W46" i="1"/>
  <c r="V46" i="1"/>
  <c r="U46" i="1"/>
  <c r="T46" i="1"/>
  <c r="S46" i="1"/>
  <c r="R46" i="1"/>
  <c r="Q46" i="1"/>
  <c r="P46" i="1"/>
  <c r="C46" i="1"/>
  <c r="B46" i="1"/>
  <c r="AA45" i="1"/>
  <c r="Z45" i="1"/>
  <c r="Y45" i="1"/>
  <c r="X45" i="1"/>
  <c r="W45" i="1"/>
  <c r="V45" i="1"/>
  <c r="U45" i="1"/>
  <c r="T45" i="1"/>
  <c r="S45" i="1"/>
  <c r="R45" i="1"/>
  <c r="Q45" i="1"/>
  <c r="P45" i="1"/>
  <c r="C45" i="1"/>
  <c r="B45" i="1"/>
  <c r="AA44" i="1"/>
  <c r="Z44" i="1"/>
  <c r="Y44" i="1"/>
  <c r="X44" i="1"/>
  <c r="W44" i="1"/>
  <c r="V44" i="1"/>
  <c r="U44" i="1"/>
  <c r="T44" i="1"/>
  <c r="S44" i="1"/>
  <c r="R44" i="1"/>
  <c r="C44" i="1"/>
  <c r="Q44" i="1" s="1"/>
  <c r="B44" i="1"/>
  <c r="P44" i="1" s="1"/>
  <c r="AA43" i="1"/>
  <c r="Z43" i="1"/>
  <c r="Y43" i="1"/>
  <c r="X43" i="1"/>
  <c r="W43" i="1"/>
  <c r="V43" i="1"/>
  <c r="U43" i="1"/>
  <c r="T43" i="1"/>
  <c r="S43" i="1"/>
  <c r="R43" i="1"/>
  <c r="Q43" i="1"/>
  <c r="P43" i="1"/>
  <c r="C43" i="1"/>
  <c r="B43" i="1"/>
  <c r="AA42" i="1"/>
  <c r="Z42" i="1"/>
  <c r="Y42" i="1"/>
  <c r="X42" i="1"/>
  <c r="W42" i="1"/>
  <c r="V42" i="1"/>
  <c r="U42" i="1"/>
  <c r="T42" i="1"/>
  <c r="S42" i="1"/>
  <c r="R42" i="1"/>
  <c r="Q42" i="1"/>
  <c r="P42" i="1"/>
  <c r="C42" i="1"/>
  <c r="B42" i="1"/>
  <c r="AA41" i="1"/>
  <c r="Z41" i="1"/>
  <c r="Y41" i="1"/>
  <c r="X41" i="1"/>
  <c r="W41" i="1"/>
  <c r="V41" i="1"/>
  <c r="U41" i="1"/>
  <c r="T41" i="1"/>
  <c r="S41" i="1"/>
  <c r="R41" i="1"/>
  <c r="Q41" i="1"/>
  <c r="P41" i="1"/>
  <c r="C41" i="1"/>
  <c r="B41" i="1"/>
  <c r="AA40" i="1"/>
  <c r="Z40" i="1"/>
  <c r="Y40" i="1"/>
  <c r="X40" i="1"/>
  <c r="W40" i="1"/>
  <c r="V40" i="1"/>
  <c r="U40" i="1"/>
  <c r="T40" i="1"/>
  <c r="S40" i="1"/>
  <c r="R40" i="1"/>
  <c r="Q40" i="1"/>
  <c r="P40" i="1"/>
  <c r="C40" i="1"/>
  <c r="B40" i="1"/>
  <c r="AA39" i="1"/>
  <c r="Z39" i="1"/>
  <c r="Y39" i="1"/>
  <c r="X39" i="1"/>
  <c r="W39" i="1"/>
  <c r="V39" i="1"/>
  <c r="U39" i="1"/>
  <c r="T39" i="1"/>
  <c r="S39" i="1"/>
  <c r="R39" i="1"/>
  <c r="Q39" i="1"/>
  <c r="P39" i="1"/>
  <c r="C39" i="1"/>
  <c r="B39" i="1"/>
  <c r="AA38" i="1"/>
  <c r="Z38" i="1"/>
  <c r="Y38" i="1"/>
  <c r="X38" i="1"/>
  <c r="W38" i="1"/>
  <c r="V38" i="1"/>
  <c r="U38" i="1"/>
  <c r="T38" i="1"/>
  <c r="S38" i="1"/>
  <c r="R38" i="1"/>
  <c r="Q38" i="1"/>
  <c r="P38" i="1"/>
  <c r="C38" i="1"/>
  <c r="B38" i="1"/>
  <c r="AA37" i="1"/>
  <c r="Z37" i="1"/>
  <c r="Y37" i="1"/>
  <c r="X37" i="1"/>
  <c r="W37" i="1"/>
  <c r="V37" i="1"/>
  <c r="U37" i="1"/>
  <c r="T37" i="1"/>
  <c r="S37" i="1"/>
  <c r="R37" i="1"/>
  <c r="Q37" i="1"/>
  <c r="P37" i="1"/>
  <c r="C37" i="1"/>
  <c r="B37" i="1"/>
  <c r="AA36" i="1"/>
  <c r="Z36" i="1"/>
  <c r="Y36" i="1"/>
  <c r="X36" i="1"/>
  <c r="W36" i="1"/>
  <c r="V36" i="1"/>
  <c r="U36" i="1"/>
  <c r="T36" i="1"/>
  <c r="S36" i="1"/>
  <c r="R36" i="1"/>
  <c r="C36" i="1"/>
  <c r="Q36" i="1" s="1"/>
  <c r="B36" i="1"/>
  <c r="P36" i="1" s="1"/>
  <c r="AA33" i="1"/>
  <c r="Z33" i="1"/>
  <c r="Y33" i="1"/>
  <c r="X33" i="1"/>
  <c r="W33" i="1"/>
  <c r="V33" i="1"/>
  <c r="U33" i="1"/>
  <c r="T33" i="1"/>
  <c r="S33" i="1"/>
  <c r="R33" i="1"/>
  <c r="Q33" i="1"/>
  <c r="P33" i="1"/>
  <c r="C33" i="1"/>
  <c r="B33" i="1"/>
  <c r="AA32" i="1"/>
  <c r="Z32" i="1"/>
  <c r="Y32" i="1"/>
  <c r="X32" i="1"/>
  <c r="W32" i="1"/>
  <c r="V32" i="1"/>
  <c r="U32" i="1"/>
  <c r="T32" i="1"/>
  <c r="S32" i="1"/>
  <c r="R32" i="1"/>
  <c r="Q32" i="1"/>
  <c r="P32" i="1"/>
  <c r="C32" i="1"/>
  <c r="B32" i="1"/>
  <c r="AA31" i="1"/>
  <c r="Z31" i="1"/>
  <c r="Y31" i="1"/>
  <c r="X31" i="1"/>
  <c r="W31" i="1"/>
  <c r="V31" i="1"/>
  <c r="U31" i="1"/>
  <c r="T31" i="1"/>
  <c r="S31" i="1"/>
  <c r="R31" i="1"/>
  <c r="Q31" i="1"/>
  <c r="P31" i="1"/>
  <c r="C31" i="1"/>
  <c r="B31" i="1"/>
  <c r="AA30" i="1"/>
  <c r="Z30" i="1"/>
  <c r="Y30" i="1"/>
  <c r="X30" i="1"/>
  <c r="W30" i="1"/>
  <c r="V30" i="1"/>
  <c r="U30" i="1"/>
  <c r="T30" i="1"/>
  <c r="S30" i="1"/>
  <c r="R30" i="1"/>
  <c r="Q30" i="1"/>
  <c r="P30" i="1"/>
  <c r="C30" i="1"/>
  <c r="B30" i="1"/>
  <c r="AA29" i="1"/>
  <c r="Z29" i="1"/>
  <c r="Y29" i="1"/>
  <c r="X29" i="1"/>
  <c r="W29" i="1"/>
  <c r="V29" i="1"/>
  <c r="U29" i="1"/>
  <c r="T29" i="1"/>
  <c r="S29" i="1"/>
  <c r="R29" i="1"/>
  <c r="Q29" i="1"/>
  <c r="P29" i="1"/>
  <c r="C29" i="1"/>
  <c r="B29" i="1"/>
  <c r="AA28" i="1"/>
  <c r="Z28" i="1"/>
  <c r="Y28" i="1"/>
  <c r="X28" i="1"/>
  <c r="W28" i="1"/>
  <c r="V28" i="1"/>
  <c r="U28" i="1"/>
  <c r="T28" i="1"/>
  <c r="S28" i="1"/>
  <c r="R28" i="1"/>
  <c r="Q28" i="1"/>
  <c r="P28" i="1"/>
  <c r="C28" i="1"/>
  <c r="B28" i="1"/>
  <c r="AA27" i="1"/>
  <c r="Z27" i="1"/>
  <c r="Y27" i="1"/>
  <c r="X27" i="1"/>
  <c r="W27" i="1"/>
  <c r="V27" i="1"/>
  <c r="U27" i="1"/>
  <c r="T27" i="1"/>
  <c r="S27" i="1"/>
  <c r="R27" i="1"/>
  <c r="Q27" i="1"/>
  <c r="P27" i="1"/>
  <c r="C27" i="1"/>
  <c r="B27" i="1"/>
  <c r="AA26" i="1"/>
  <c r="Z26" i="1"/>
  <c r="Y26" i="1"/>
  <c r="X26" i="1"/>
  <c r="W26" i="1"/>
  <c r="V26" i="1"/>
  <c r="U26" i="1"/>
  <c r="T26" i="1"/>
  <c r="S26" i="1"/>
  <c r="R26" i="1"/>
  <c r="C26" i="1"/>
  <c r="Q26" i="1" s="1"/>
  <c r="B26" i="1"/>
  <c r="P26" i="1" s="1"/>
  <c r="AA25" i="1"/>
  <c r="Z25" i="1"/>
  <c r="Y25" i="1"/>
  <c r="X25" i="1"/>
  <c r="W25" i="1"/>
  <c r="V25" i="1"/>
  <c r="U25" i="1"/>
  <c r="T25" i="1"/>
  <c r="S25" i="1"/>
  <c r="R25" i="1"/>
  <c r="Q25" i="1"/>
  <c r="P25" i="1"/>
  <c r="C25" i="1"/>
  <c r="B25" i="1"/>
  <c r="AA24" i="1"/>
  <c r="Z24" i="1"/>
  <c r="Y24" i="1"/>
  <c r="X24" i="1"/>
  <c r="W24" i="1"/>
  <c r="V24" i="1"/>
  <c r="U24" i="1"/>
  <c r="T24" i="1"/>
  <c r="S24" i="1"/>
  <c r="R24" i="1"/>
  <c r="Q24" i="1"/>
  <c r="P24" i="1"/>
  <c r="C24" i="1"/>
  <c r="B24" i="1"/>
  <c r="AA23" i="1"/>
  <c r="Z23" i="1"/>
  <c r="Y23" i="1"/>
  <c r="X23" i="1"/>
  <c r="W23" i="1"/>
  <c r="V23" i="1"/>
  <c r="U23" i="1"/>
  <c r="T23" i="1"/>
  <c r="S23" i="1"/>
  <c r="R23" i="1"/>
  <c r="Q23" i="1"/>
  <c r="P23" i="1"/>
  <c r="C23" i="1"/>
  <c r="B23" i="1"/>
  <c r="AA22" i="1"/>
  <c r="Z22" i="1"/>
  <c r="Y22" i="1"/>
  <c r="X22" i="1"/>
  <c r="W22" i="1"/>
  <c r="V22" i="1"/>
  <c r="U22" i="1"/>
  <c r="T22" i="1"/>
  <c r="S22" i="1"/>
  <c r="R22" i="1"/>
  <c r="Q22" i="1"/>
  <c r="P22" i="1"/>
  <c r="C22" i="1"/>
  <c r="B22" i="1"/>
  <c r="AA21" i="1"/>
  <c r="Z21" i="1"/>
  <c r="Y21" i="1"/>
  <c r="X21" i="1"/>
  <c r="W21" i="1"/>
  <c r="V21" i="1"/>
  <c r="U21" i="1"/>
  <c r="T21" i="1"/>
  <c r="S21" i="1"/>
  <c r="R21" i="1"/>
  <c r="Q21" i="1"/>
  <c r="P21" i="1"/>
  <c r="C21" i="1"/>
  <c r="B21" i="1"/>
  <c r="AA20" i="1"/>
  <c r="Z20" i="1"/>
  <c r="Y20" i="1"/>
  <c r="X20" i="1"/>
  <c r="W20" i="1"/>
  <c r="V20" i="1"/>
  <c r="U20" i="1"/>
  <c r="T20" i="1"/>
  <c r="S20" i="1"/>
  <c r="R20" i="1"/>
  <c r="Q20" i="1"/>
  <c r="P20" i="1"/>
  <c r="C20" i="1"/>
  <c r="B20" i="1"/>
  <c r="AA19" i="1"/>
  <c r="Z19" i="1"/>
  <c r="Y19" i="1"/>
  <c r="X19" i="1"/>
  <c r="W19" i="1"/>
  <c r="V19" i="1"/>
  <c r="U19" i="1"/>
  <c r="T19" i="1"/>
  <c r="S19" i="1"/>
  <c r="R19" i="1"/>
  <c r="Q19" i="1"/>
  <c r="P19" i="1"/>
  <c r="C19" i="1"/>
  <c r="B19" i="1"/>
  <c r="AA18" i="1"/>
  <c r="Z18" i="1"/>
  <c r="Y18" i="1"/>
  <c r="X18" i="1"/>
  <c r="W18" i="1"/>
  <c r="V18" i="1"/>
  <c r="U18" i="1"/>
  <c r="T18" i="1"/>
  <c r="S18" i="1"/>
  <c r="R18" i="1"/>
  <c r="C18" i="1"/>
  <c r="Q18" i="1" s="1"/>
  <c r="B18" i="1"/>
  <c r="P18" i="1" s="1"/>
  <c r="AA17" i="1"/>
  <c r="Z17" i="1"/>
  <c r="Y17" i="1"/>
  <c r="X17" i="1"/>
  <c r="W17" i="1"/>
  <c r="V17" i="1"/>
  <c r="U17" i="1"/>
  <c r="T17" i="1"/>
  <c r="S17" i="1"/>
  <c r="R17" i="1"/>
  <c r="Q17" i="1"/>
  <c r="P17" i="1"/>
  <c r="C17" i="1"/>
  <c r="B17" i="1"/>
  <c r="AA16" i="1"/>
  <c r="Z16" i="1"/>
  <c r="Y16" i="1"/>
  <c r="X16" i="1"/>
  <c r="W16" i="1"/>
  <c r="V16" i="1"/>
  <c r="U16" i="1"/>
  <c r="T16" i="1"/>
  <c r="S16" i="1"/>
  <c r="R16" i="1"/>
  <c r="Q16" i="1"/>
  <c r="P16" i="1"/>
  <c r="C16" i="1"/>
  <c r="B16" i="1"/>
  <c r="AA15" i="1"/>
  <c r="Z15" i="1"/>
  <c r="Y15" i="1"/>
  <c r="X15" i="1"/>
  <c r="W15" i="1"/>
  <c r="V15" i="1"/>
  <c r="U15" i="1"/>
  <c r="T15" i="1"/>
  <c r="S15" i="1"/>
  <c r="R15" i="1"/>
  <c r="Q15" i="1"/>
  <c r="P15" i="1"/>
  <c r="C15" i="1"/>
  <c r="B15" i="1"/>
  <c r="AA14" i="1"/>
  <c r="Z14" i="1"/>
  <c r="Y14" i="1"/>
  <c r="X14" i="1"/>
  <c r="W14" i="1"/>
  <c r="V14" i="1"/>
  <c r="U14" i="1"/>
  <c r="T14" i="1"/>
  <c r="S14" i="1"/>
  <c r="R14" i="1"/>
  <c r="Q14" i="1"/>
  <c r="P14" i="1"/>
  <c r="C14" i="1"/>
  <c r="B14" i="1"/>
  <c r="AA13" i="1"/>
  <c r="Z13" i="1"/>
  <c r="Y13" i="1"/>
  <c r="X13" i="1"/>
  <c r="W13" i="1"/>
  <c r="V13" i="1"/>
  <c r="U13" i="1"/>
  <c r="T13" i="1"/>
  <c r="S13" i="1"/>
  <c r="R13" i="1"/>
  <c r="Q13" i="1"/>
  <c r="P13" i="1"/>
  <c r="C13" i="1"/>
  <c r="B13" i="1"/>
  <c r="AA12" i="1"/>
  <c r="Z12" i="1"/>
  <c r="Y12" i="1"/>
  <c r="X12" i="1"/>
  <c r="W12" i="1"/>
  <c r="V12" i="1"/>
  <c r="U12" i="1"/>
  <c r="T12" i="1"/>
  <c r="S12" i="1"/>
  <c r="R12" i="1"/>
  <c r="Q12" i="1"/>
  <c r="P12" i="1"/>
  <c r="C12" i="1"/>
  <c r="B12" i="1"/>
  <c r="AA11" i="1"/>
  <c r="Z11" i="1"/>
  <c r="Y11" i="1"/>
  <c r="X11" i="1"/>
  <c r="W11" i="1"/>
  <c r="V11" i="1"/>
  <c r="U11" i="1"/>
  <c r="T11" i="1"/>
  <c r="S11" i="1"/>
  <c r="R11" i="1"/>
  <c r="Q11" i="1"/>
  <c r="P11" i="1"/>
  <c r="C11" i="1"/>
  <c r="B11" i="1"/>
  <c r="AA10" i="1"/>
  <c r="Z10" i="1"/>
  <c r="Y10" i="1"/>
  <c r="X10" i="1"/>
  <c r="W10" i="1"/>
  <c r="V10" i="1"/>
  <c r="U10" i="1"/>
  <c r="T10" i="1"/>
  <c r="S10" i="1"/>
  <c r="R10" i="1"/>
  <c r="C10" i="1"/>
  <c r="Q10" i="1" s="1"/>
  <c r="B10" i="1"/>
  <c r="P10" i="1" s="1"/>
  <c r="AA9" i="1"/>
  <c r="Z9" i="1"/>
  <c r="Y9" i="1"/>
  <c r="X9" i="1"/>
  <c r="W9" i="1"/>
  <c r="V9" i="1"/>
  <c r="U9" i="1"/>
  <c r="T9" i="1"/>
  <c r="S9" i="1"/>
  <c r="R9" i="1"/>
  <c r="Q9" i="1"/>
  <c r="P9" i="1"/>
  <c r="C9" i="1"/>
  <c r="B9" i="1"/>
  <c r="AA8" i="1"/>
  <c r="Z8" i="1"/>
  <c r="Y8" i="1"/>
  <c r="X8" i="1"/>
  <c r="W8" i="1"/>
  <c r="V8" i="1"/>
  <c r="U8" i="1"/>
  <c r="T8" i="1"/>
  <c r="S8" i="1"/>
  <c r="R8" i="1"/>
  <c r="Q8" i="1"/>
  <c r="P8" i="1"/>
  <c r="C8" i="1"/>
  <c r="B8" i="1"/>
  <c r="AA7" i="1"/>
  <c r="Z7" i="1"/>
  <c r="Y7" i="1"/>
  <c r="X7" i="1"/>
  <c r="W7" i="1"/>
  <c r="V7" i="1"/>
  <c r="U7" i="1"/>
  <c r="T7" i="1"/>
  <c r="S7" i="1"/>
  <c r="R7" i="1"/>
  <c r="Q7" i="1"/>
  <c r="P7" i="1"/>
  <c r="C7" i="1"/>
  <c r="B7" i="1"/>
  <c r="AA6" i="1"/>
  <c r="Z6" i="1"/>
  <c r="Y6" i="1"/>
  <c r="X6" i="1"/>
  <c r="W6" i="1"/>
  <c r="V6" i="1"/>
  <c r="U6" i="1"/>
  <c r="T6" i="1"/>
  <c r="S6" i="1"/>
  <c r="R6" i="1"/>
  <c r="Q6" i="1"/>
  <c r="P6" i="1"/>
  <c r="C6" i="1"/>
  <c r="B6" i="1"/>
  <c r="AA5" i="1"/>
  <c r="Z5" i="1"/>
  <c r="Y5" i="1"/>
  <c r="X5" i="1"/>
  <c r="W5" i="1"/>
  <c r="V5" i="1"/>
  <c r="U5" i="1"/>
  <c r="T5" i="1"/>
  <c r="S5" i="1"/>
  <c r="R5" i="1"/>
  <c r="Q5" i="1"/>
  <c r="P5" i="1"/>
  <c r="C5" i="1"/>
  <c r="B5" i="1"/>
  <c r="AA4" i="1"/>
  <c r="Z4" i="1"/>
  <c r="Y4" i="1"/>
  <c r="X4" i="1"/>
  <c r="W4" i="1"/>
  <c r="V4" i="1"/>
  <c r="U4" i="1"/>
  <c r="T4" i="1"/>
  <c r="S4" i="1"/>
  <c r="R4" i="1"/>
  <c r="Q4" i="1"/>
  <c r="P4" i="1"/>
  <c r="C4" i="1"/>
  <c r="B4" i="1"/>
  <c r="AA3" i="1"/>
  <c r="Z3" i="1"/>
  <c r="Y3" i="1"/>
  <c r="X3" i="1"/>
  <c r="W3" i="1"/>
  <c r="V3" i="1"/>
  <c r="U3" i="1"/>
  <c r="T3" i="1"/>
  <c r="Q3" i="1"/>
  <c r="P3" i="1"/>
  <c r="E3" i="1"/>
  <c r="S3" i="1" s="1"/>
  <c r="D3" i="1"/>
  <c r="R3" i="1" s="1"/>
  <c r="C3" i="1"/>
  <c r="B3" i="1"/>
</calcChain>
</file>

<file path=xl/sharedStrings.xml><?xml version="1.0" encoding="utf-8"?>
<sst xmlns="http://schemas.openxmlformats.org/spreadsheetml/2006/main" count="395" uniqueCount="52">
  <si>
    <t>Province</t>
  </si>
  <si>
    <t>(a) 2019 (%)</t>
  </si>
  <si>
    <t>Jan</t>
  </si>
  <si>
    <t>Feb</t>
  </si>
  <si>
    <t>Mar</t>
  </si>
  <si>
    <t>April</t>
  </si>
  <si>
    <t>May</t>
  </si>
  <si>
    <t>Jun</t>
  </si>
  <si>
    <t>Jul</t>
  </si>
  <si>
    <t>Aug</t>
  </si>
  <si>
    <t>Sep</t>
  </si>
  <si>
    <t>Oct</t>
  </si>
  <si>
    <t>Nov</t>
  </si>
  <si>
    <t>Dec</t>
  </si>
  <si>
    <t>BJ</t>
  </si>
  <si>
    <t>TJ</t>
  </si>
  <si>
    <t>HEB</t>
  </si>
  <si>
    <t>SX</t>
  </si>
  <si>
    <t>IM</t>
  </si>
  <si>
    <t>LN</t>
  </si>
  <si>
    <t>JL</t>
  </si>
  <si>
    <t>HLJ</t>
  </si>
  <si>
    <t>SH</t>
  </si>
  <si>
    <t>JS</t>
  </si>
  <si>
    <t>ZJ</t>
  </si>
  <si>
    <t>AH</t>
  </si>
  <si>
    <t>FJ</t>
  </si>
  <si>
    <t>JX</t>
  </si>
  <si>
    <t>SD</t>
  </si>
  <si>
    <t>HEN</t>
  </si>
  <si>
    <t>HUB</t>
  </si>
  <si>
    <t>HUN</t>
  </si>
  <si>
    <t>GD</t>
  </si>
  <si>
    <t>GX</t>
  </si>
  <si>
    <t>HAN</t>
  </si>
  <si>
    <t>CQ</t>
  </si>
  <si>
    <t>SC</t>
  </si>
  <si>
    <t>GZ</t>
  </si>
  <si>
    <t>YN</t>
  </si>
  <si>
    <t>Tibet</t>
  </si>
  <si>
    <t>SAX</t>
  </si>
  <si>
    <t>GS</t>
  </si>
  <si>
    <t>QH</t>
  </si>
  <si>
    <t>NX</t>
  </si>
  <si>
    <t>XJ</t>
  </si>
  <si>
    <t>(b) 2020 (%)</t>
  </si>
  <si>
    <t>Percent</t>
    <phoneticPr fontId="1" type="noConversion"/>
  </si>
  <si>
    <r>
      <t>(</t>
    </r>
    <r>
      <rPr>
        <sz val="11"/>
        <color theme="1"/>
        <rFont val="宋体"/>
        <family val="3"/>
        <charset val="134"/>
        <scheme val="minor"/>
      </rPr>
      <t xml:space="preserve">a) </t>
    </r>
    <r>
      <rPr>
        <sz val="11"/>
        <color theme="1"/>
        <rFont val="宋体"/>
        <charset val="134"/>
        <scheme val="minor"/>
      </rPr>
      <t>2019</t>
    </r>
    <r>
      <rPr>
        <sz val="11"/>
        <color theme="1"/>
        <rFont val="宋体"/>
        <family val="3"/>
        <charset val="134"/>
        <scheme val="minor"/>
      </rPr>
      <t xml:space="preserve"> (%)</t>
    </r>
    <phoneticPr fontId="1" type="noConversion"/>
  </si>
  <si>
    <r>
      <t>(</t>
    </r>
    <r>
      <rPr>
        <sz val="11"/>
        <color theme="1"/>
        <rFont val="宋体"/>
        <family val="3"/>
        <charset val="134"/>
        <scheme val="minor"/>
      </rPr>
      <t xml:space="preserve">b) </t>
    </r>
    <r>
      <rPr>
        <sz val="11"/>
        <color theme="1"/>
        <rFont val="宋体"/>
        <charset val="134"/>
        <scheme val="minor"/>
      </rPr>
      <t>2020</t>
    </r>
    <r>
      <rPr>
        <sz val="11"/>
        <color theme="1"/>
        <rFont val="宋体"/>
        <family val="3"/>
        <charset val="134"/>
        <scheme val="minor"/>
      </rPr>
      <t xml:space="preserve"> (%)</t>
    </r>
    <phoneticPr fontId="1" type="noConversion"/>
  </si>
  <si>
    <r>
      <t>G</t>
    </r>
    <r>
      <rPr>
        <sz val="11"/>
        <color theme="1"/>
        <rFont val="宋体"/>
        <family val="3"/>
        <charset val="134"/>
        <scheme val="minor"/>
      </rPr>
      <t>Z</t>
    </r>
    <phoneticPr fontId="1" type="noConversion"/>
  </si>
  <si>
    <r>
      <t>P</t>
    </r>
    <r>
      <rPr>
        <sz val="11"/>
        <color theme="1"/>
        <rFont val="宋体"/>
        <family val="3"/>
        <charset val="134"/>
        <scheme val="minor"/>
      </rPr>
      <t>rovince</t>
    </r>
    <phoneticPr fontId="1" type="noConversion"/>
  </si>
  <si>
    <r>
      <t>W</t>
    </r>
    <r>
      <rPr>
        <sz val="11"/>
        <color theme="1"/>
        <rFont val="宋体"/>
        <family val="3"/>
        <charset val="134"/>
        <scheme val="minor"/>
      </rPr>
      <t>F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</si>
</sst>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);[Red]\(0.00\)"/>
    <numFmt numFmtId="179" formatCode="0.00_ 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2" fillId="0" borderId="0" xfId="0" applyFont="1">
      <alignment vertical="center"/>
    </xf>
    <xf numFmtId="2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1/Desktop/2021/daily%20CO2/Python/China/DailyStatisticData/Power_m1_m12/m01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1/Desktop/2021/daily%20CO2/Python/China/DailyStatisticData/Power_m1_m12/m02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01"/>
    </sheetNames>
    <sheetDataSet>
      <sheetData sheetId="0">
        <row r="2">
          <cell r="K2">
            <v>1.0732385000000001E-2</v>
          </cell>
          <cell r="L2">
            <v>1.055089E-2</v>
          </cell>
        </row>
        <row r="3">
          <cell r="K3">
            <v>1.493948E-2</v>
          </cell>
          <cell r="L3">
            <v>1.4003933999999999E-2</v>
          </cell>
        </row>
        <row r="4">
          <cell r="K4">
            <v>5.7954878000000001E-2</v>
          </cell>
          <cell r="L4">
            <v>5.5968262999999997E-2</v>
          </cell>
        </row>
        <row r="5">
          <cell r="K5">
            <v>5.7933414000000003E-2</v>
          </cell>
          <cell r="L5">
            <v>5.6300559999999999E-2</v>
          </cell>
        </row>
        <row r="6">
          <cell r="K6">
            <v>9.1740426E-2</v>
          </cell>
          <cell r="L6">
            <v>8.1958613999999999E-2</v>
          </cell>
        </row>
        <row r="7">
          <cell r="K7">
            <v>3.1209774999999999E-2</v>
          </cell>
          <cell r="L7">
            <v>2.8743667000000001E-2</v>
          </cell>
        </row>
        <row r="8">
          <cell r="K8">
            <v>1.7171815999999999E-2</v>
          </cell>
          <cell r="L8">
            <v>1.4502378999999999E-2</v>
          </cell>
        </row>
        <row r="9">
          <cell r="K9">
            <v>1.8824602999999999E-2</v>
          </cell>
          <cell r="L9">
            <v>1.8157643000000001E-2</v>
          </cell>
        </row>
        <row r="10">
          <cell r="K10">
            <v>1.7966012E-2</v>
          </cell>
          <cell r="L10">
            <v>1.9095193999999999E-2</v>
          </cell>
        </row>
        <row r="11">
          <cell r="K11">
            <v>7.5212553000000001E-2</v>
          </cell>
          <cell r="L11">
            <v>8.9328481000000001E-2</v>
          </cell>
        </row>
        <row r="12">
          <cell r="K12">
            <v>3.0694620999999998E-2</v>
          </cell>
          <cell r="L12">
            <v>4.2379700999999999E-2</v>
          </cell>
        </row>
        <row r="13">
          <cell r="K13">
            <v>4.6170719999999998E-2</v>
          </cell>
          <cell r="L13">
            <v>5.1505993E-2</v>
          </cell>
        </row>
        <row r="14">
          <cell r="K14">
            <v>2.2731191000000001E-2</v>
          </cell>
          <cell r="L14">
            <v>2.3035284E-2</v>
          </cell>
        </row>
        <row r="15">
          <cell r="K15">
            <v>1.9039251E-2</v>
          </cell>
          <cell r="L15">
            <v>2.0910958E-2</v>
          </cell>
        </row>
        <row r="16">
          <cell r="K16">
            <v>9.9102841999999997E-2</v>
          </cell>
          <cell r="L16">
            <v>0.10056723100000001</v>
          </cell>
        </row>
        <row r="17">
          <cell r="K17">
            <v>4.9884125000000001E-2</v>
          </cell>
          <cell r="L17">
            <v>5.6063204999999998E-2</v>
          </cell>
        </row>
        <row r="18">
          <cell r="K18">
            <v>2.4062007E-2</v>
          </cell>
          <cell r="L18">
            <v>2.9693086E-2</v>
          </cell>
        </row>
        <row r="19">
          <cell r="K19">
            <v>1.6908698999999999E-2</v>
          </cell>
          <cell r="L19">
            <v>1.9320680999999999E-2</v>
          </cell>
        </row>
        <row r="20">
          <cell r="K20">
            <v>4.7075355999999999E-2</v>
          </cell>
          <cell r="L20">
            <v>4.7174267999999998E-2</v>
          </cell>
        </row>
        <row r="21">
          <cell r="K21">
            <v>2.1930070999999999E-2</v>
          </cell>
          <cell r="L21">
            <v>1.7647329999999999E-2</v>
          </cell>
        </row>
        <row r="22">
          <cell r="K22">
            <v>4.0606499999999998E-3</v>
          </cell>
          <cell r="L22">
            <v>3.880751E-3</v>
          </cell>
        </row>
        <row r="23">
          <cell r="K23">
            <v>1.1067512E-2</v>
          </cell>
          <cell r="L23">
            <v>1.2461127000000001E-2</v>
          </cell>
        </row>
        <row r="24">
          <cell r="K24">
            <v>1.3437292E-2</v>
          </cell>
          <cell r="L24">
            <v>1.1499840000000001E-2</v>
          </cell>
        </row>
        <row r="25">
          <cell r="K25">
            <v>2.1981309000000001E-2</v>
          </cell>
          <cell r="L25">
            <v>2.4447545000000001E-2</v>
          </cell>
        </row>
        <row r="26">
          <cell r="K26">
            <v>8.5696360000000003E-3</v>
          </cell>
          <cell r="L26">
            <v>4.9132439999999998E-3</v>
          </cell>
        </row>
        <row r="27">
          <cell r="K27">
            <v>8.9699999999999998E-5</v>
          </cell>
          <cell r="L27">
            <v>3.5599999999999998E-5</v>
          </cell>
        </row>
        <row r="28">
          <cell r="K28">
            <v>4.3258089E-2</v>
          </cell>
          <cell r="L28">
            <v>3.6623846000000002E-2</v>
          </cell>
        </row>
        <row r="29">
          <cell r="K29">
            <v>2.195569E-2</v>
          </cell>
          <cell r="L29">
            <v>2.0994032999999999E-2</v>
          </cell>
        </row>
        <row r="30">
          <cell r="K30">
            <v>3.5866940000000001E-3</v>
          </cell>
          <cell r="L30">
            <v>3.9994280000000002E-3</v>
          </cell>
        </row>
        <row r="31">
          <cell r="K31">
            <v>3.1165807E-2</v>
          </cell>
          <cell r="L31">
            <v>2.815028E-2</v>
          </cell>
        </row>
        <row r="32">
          <cell r="K32">
            <v>6.9543431000000003E-2</v>
          </cell>
          <cell r="L32">
            <v>5.6086941000000001E-2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02"/>
    </sheetNames>
    <sheetDataSet>
      <sheetData sheetId="0">
        <row r="2">
          <cell r="K2">
            <v>1.0736964999999999E-2</v>
          </cell>
          <cell r="L2">
            <v>1.0631188E-2</v>
          </cell>
        </row>
        <row r="3">
          <cell r="K3">
            <v>1.4961865E-2</v>
          </cell>
          <cell r="L3">
            <v>1.4002797000000001E-2</v>
          </cell>
        </row>
        <row r="4">
          <cell r="K4">
            <v>5.7973257E-2</v>
          </cell>
          <cell r="L4">
            <v>5.5963721000000001E-2</v>
          </cell>
        </row>
        <row r="5">
          <cell r="K5">
            <v>5.7941490999999998E-2</v>
          </cell>
          <cell r="L5">
            <v>5.6295990999999997E-2</v>
          </cell>
        </row>
        <row r="6">
          <cell r="K6">
            <v>9.1740693999999998E-2</v>
          </cell>
          <cell r="L6">
            <v>8.1951963000000003E-2</v>
          </cell>
        </row>
        <row r="7">
          <cell r="K7">
            <v>3.1226143000000001E-2</v>
          </cell>
          <cell r="L7">
            <v>2.8741334E-2</v>
          </cell>
        </row>
        <row r="8">
          <cell r="K8">
            <v>1.7185497000000001E-2</v>
          </cell>
          <cell r="L8">
            <v>1.4501201999999999E-2</v>
          </cell>
        </row>
        <row r="9">
          <cell r="K9">
            <v>1.8837337999999999E-2</v>
          </cell>
          <cell r="L9">
            <v>1.8156169E-2</v>
          </cell>
        </row>
        <row r="10">
          <cell r="K10">
            <v>1.7947885E-2</v>
          </cell>
          <cell r="L10">
            <v>1.9093644E-2</v>
          </cell>
        </row>
        <row r="11">
          <cell r="K11">
            <v>7.5222285999999999E-2</v>
          </cell>
          <cell r="L11">
            <v>8.9321232E-2</v>
          </cell>
        </row>
        <row r="12">
          <cell r="K12">
            <v>3.0686117999999998E-2</v>
          </cell>
          <cell r="L12">
            <v>4.2376260999999998E-2</v>
          </cell>
        </row>
        <row r="13">
          <cell r="K13">
            <v>4.6188009000000002E-2</v>
          </cell>
          <cell r="L13">
            <v>5.1501813E-2</v>
          </cell>
        </row>
        <row r="14">
          <cell r="K14">
            <v>2.271281E-2</v>
          </cell>
          <cell r="L14">
            <v>2.3033413999999999E-2</v>
          </cell>
        </row>
        <row r="15">
          <cell r="K15">
            <v>1.9027934999999999E-2</v>
          </cell>
          <cell r="L15">
            <v>2.0909260999999998E-2</v>
          </cell>
        </row>
        <row r="16">
          <cell r="K16">
            <v>9.9078679000000003E-2</v>
          </cell>
          <cell r="L16">
            <v>0.10055907</v>
          </cell>
        </row>
        <row r="17">
          <cell r="K17">
            <v>4.9872883999999999E-2</v>
          </cell>
          <cell r="L17">
            <v>5.6058654999999999E-2</v>
          </cell>
        </row>
        <row r="18">
          <cell r="K18">
            <v>2.4046989000000001E-2</v>
          </cell>
          <cell r="L18">
            <v>2.9690675999999999E-2</v>
          </cell>
        </row>
        <row r="19">
          <cell r="K19">
            <v>1.6907799000000001E-2</v>
          </cell>
          <cell r="L19">
            <v>1.9319112999999999E-2</v>
          </cell>
        </row>
        <row r="20">
          <cell r="K20">
            <v>4.7072849999999999E-2</v>
          </cell>
          <cell r="L20">
            <v>4.7170439000000002E-2</v>
          </cell>
        </row>
        <row r="21">
          <cell r="K21">
            <v>2.1928903E-2</v>
          </cell>
          <cell r="L21">
            <v>1.7645898E-2</v>
          </cell>
        </row>
        <row r="22">
          <cell r="K22">
            <v>4.0604339999999999E-3</v>
          </cell>
          <cell r="L22">
            <v>3.8804360000000001E-3</v>
          </cell>
        </row>
        <row r="23">
          <cell r="K23">
            <v>1.1066922999999999E-2</v>
          </cell>
          <cell r="L23">
            <v>1.2460116E-2</v>
          </cell>
        </row>
        <row r="24">
          <cell r="K24">
            <v>1.3436577E-2</v>
          </cell>
          <cell r="L24">
            <v>1.1498906999999999E-2</v>
          </cell>
        </row>
        <row r="25">
          <cell r="K25">
            <v>2.1980138999999999E-2</v>
          </cell>
          <cell r="L25">
            <v>2.4445561000000001E-2</v>
          </cell>
        </row>
        <row r="26">
          <cell r="K26">
            <v>8.5691799999999992E-3</v>
          </cell>
          <cell r="L26">
            <v>4.9128460000000002E-3</v>
          </cell>
        </row>
        <row r="27">
          <cell r="K27">
            <v>8.9662599999999998E-5</v>
          </cell>
          <cell r="L27">
            <v>3.5600299999999999E-5</v>
          </cell>
        </row>
        <row r="28">
          <cell r="K28">
            <v>4.3255785999999997E-2</v>
          </cell>
          <cell r="L28">
            <v>3.6620873999999998E-2</v>
          </cell>
        </row>
        <row r="29">
          <cell r="K29">
            <v>2.1954521000000001E-2</v>
          </cell>
          <cell r="L29">
            <v>2.0992329000000001E-2</v>
          </cell>
        </row>
        <row r="30">
          <cell r="K30">
            <v>3.586503E-3</v>
          </cell>
          <cell r="L30">
            <v>3.9991039999999999E-3</v>
          </cell>
        </row>
        <row r="31">
          <cell r="K31">
            <v>3.1164147999999999E-2</v>
          </cell>
          <cell r="L31">
            <v>2.8147994999999999E-2</v>
          </cell>
        </row>
        <row r="32">
          <cell r="K32">
            <v>6.9539728999999995E-2</v>
          </cell>
          <cell r="L32">
            <v>5.6082389000000003E-2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zoomScale="70" zoomScaleNormal="70" workbookViewId="0">
      <selection activeCell="N2" sqref="N2"/>
    </sheetView>
  </sheetViews>
  <sheetFormatPr defaultColWidth="8.83984375" defaultRowHeight="14.1" x14ac:dyDescent="0.4"/>
  <cols>
    <col min="2" max="2" width="6.3671875" customWidth="1"/>
    <col min="3" max="3" width="5.68359375" customWidth="1"/>
    <col min="4" max="4" width="5.26171875" customWidth="1"/>
    <col min="5" max="5" width="6.15625" customWidth="1"/>
    <col min="6" max="7" width="5.3125" customWidth="1"/>
    <col min="8" max="9" width="5.578125" customWidth="1"/>
    <col min="10" max="10" width="5.26171875" customWidth="1"/>
    <col min="11" max="11" width="5.3125" customWidth="1"/>
    <col min="12" max="13" width="5.578125" customWidth="1"/>
    <col min="14" max="14" width="12.7890625"/>
    <col min="15" max="15" width="8.47265625" customWidth="1"/>
    <col min="16" max="16" width="7.20703125" customWidth="1"/>
    <col min="17" max="17" width="7.26171875" customWidth="1"/>
    <col min="18" max="18" width="6.5234375" customWidth="1"/>
    <col min="19" max="19" width="7.1015625" customWidth="1"/>
    <col min="20" max="20" width="6.68359375" customWidth="1"/>
    <col min="21" max="21" width="6.7890625" customWidth="1"/>
    <col min="22" max="22" width="6.734375" customWidth="1"/>
    <col min="23" max="23" width="6.47265625" customWidth="1"/>
    <col min="24" max="24" width="6.5234375" customWidth="1"/>
    <col min="25" max="25" width="7.05078125" customWidth="1"/>
    <col min="26" max="26" width="6.5234375" customWidth="1"/>
    <col min="27" max="27" width="6.62890625" customWidth="1"/>
  </cols>
  <sheetData>
    <row r="1" spans="1:27" x14ac:dyDescent="0.4">
      <c r="A1" s="5" t="s">
        <v>0</v>
      </c>
      <c r="B1" s="5">
        <v>2019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8" t="s">
        <v>46</v>
      </c>
      <c r="O1" s="5" t="s">
        <v>0</v>
      </c>
      <c r="P1" s="5" t="s">
        <v>1</v>
      </c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x14ac:dyDescent="0.4">
      <c r="A2" s="5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O2" s="6"/>
      <c r="P2" s="1" t="s">
        <v>2</v>
      </c>
      <c r="Q2" s="1" t="s">
        <v>3</v>
      </c>
      <c r="R2" s="1" t="s">
        <v>4</v>
      </c>
      <c r="S2" s="1" t="s">
        <v>5</v>
      </c>
      <c r="T2" s="1" t="s">
        <v>6</v>
      </c>
      <c r="U2" s="1" t="s">
        <v>7</v>
      </c>
      <c r="V2" s="1" t="s">
        <v>8</v>
      </c>
      <c r="W2" s="1" t="s">
        <v>9</v>
      </c>
      <c r="X2" s="1" t="s">
        <v>10</v>
      </c>
      <c r="Y2" s="1" t="s">
        <v>11</v>
      </c>
      <c r="Z2" s="1" t="s">
        <v>12</v>
      </c>
      <c r="AA2" s="1" t="s">
        <v>13</v>
      </c>
    </row>
    <row r="3" spans="1:27" x14ac:dyDescent="0.4">
      <c r="A3" s="1" t="s">
        <v>14</v>
      </c>
      <c r="B3" s="2">
        <f>[1]m01!$L2</f>
        <v>1.055089E-2</v>
      </c>
      <c r="C3" s="2">
        <f>[2]m02!$L2</f>
        <v>1.0631188E-2</v>
      </c>
      <c r="D3" s="2">
        <f>0.009183796</f>
        <v>9.1837959999999993E-3</v>
      </c>
      <c r="E3" s="2">
        <f>0.006021306</f>
        <v>6.0213059999999997E-3</v>
      </c>
      <c r="F3" s="2">
        <v>5.9261189999999997E-3</v>
      </c>
      <c r="G3" s="2">
        <v>6.2934990000000001E-3</v>
      </c>
      <c r="H3" s="2">
        <v>7.9558159999999992E-3</v>
      </c>
      <c r="I3" s="2">
        <v>7.8037430000000001E-3</v>
      </c>
      <c r="J3" s="2">
        <v>8.2172630000000007E-3</v>
      </c>
      <c r="K3" s="2">
        <v>7.1036320000000003E-3</v>
      </c>
      <c r="L3" s="2">
        <v>9.2483410000000002E-3</v>
      </c>
      <c r="M3" s="2">
        <v>8.9928769999999998E-3</v>
      </c>
      <c r="O3" s="1" t="s">
        <v>14</v>
      </c>
      <c r="P3" s="4">
        <f>B3*100</f>
        <v>1.0550889999999999</v>
      </c>
      <c r="Q3" s="4">
        <f t="shared" ref="Q3:AA3" si="0">C3*100</f>
        <v>1.0631188</v>
      </c>
      <c r="R3" s="4">
        <f t="shared" si="0"/>
        <v>0.91837959999999996</v>
      </c>
      <c r="S3" s="4">
        <f t="shared" si="0"/>
        <v>0.60213059999999996</v>
      </c>
      <c r="T3" s="4">
        <f t="shared" si="0"/>
        <v>0.59261189999999997</v>
      </c>
      <c r="U3" s="4">
        <f t="shared" si="0"/>
        <v>0.62934990000000002</v>
      </c>
      <c r="V3" s="4">
        <f t="shared" si="0"/>
        <v>0.79558159999999989</v>
      </c>
      <c r="W3" s="4">
        <f t="shared" si="0"/>
        <v>0.78037429999999997</v>
      </c>
      <c r="X3" s="4">
        <f t="shared" si="0"/>
        <v>0.82172630000000002</v>
      </c>
      <c r="Y3" s="4">
        <f t="shared" si="0"/>
        <v>0.71036320000000008</v>
      </c>
      <c r="Z3" s="4">
        <f t="shared" si="0"/>
        <v>0.92483409999999999</v>
      </c>
      <c r="AA3" s="4">
        <f t="shared" si="0"/>
        <v>0.89928770000000002</v>
      </c>
    </row>
    <row r="4" spans="1:27" x14ac:dyDescent="0.4">
      <c r="A4" s="1" t="s">
        <v>15</v>
      </c>
      <c r="B4" s="2">
        <f>[1]m01!$L3</f>
        <v>1.4003933999999999E-2</v>
      </c>
      <c r="C4" s="2">
        <f>[2]m02!$L3</f>
        <v>1.4002797000000001E-2</v>
      </c>
      <c r="D4" s="2">
        <v>1.3294867E-2</v>
      </c>
      <c r="E4" s="2">
        <v>1.2068344E-2</v>
      </c>
      <c r="F4" s="2">
        <v>1.3392507999999999E-2</v>
      </c>
      <c r="G4" s="2">
        <v>1.4339306E-2</v>
      </c>
      <c r="H4" s="2">
        <v>1.4618536999999999E-2</v>
      </c>
      <c r="I4" s="2">
        <v>1.1589299000000001E-2</v>
      </c>
      <c r="J4" s="2">
        <v>1.3157261E-2</v>
      </c>
      <c r="K4" s="2">
        <v>1.2443951999999999E-2</v>
      </c>
      <c r="L4" s="2">
        <v>1.3780028E-2</v>
      </c>
      <c r="M4" s="2">
        <v>1.5860521999999998E-2</v>
      </c>
      <c r="O4" s="1" t="s">
        <v>15</v>
      </c>
      <c r="P4" s="4">
        <f t="shared" ref="P4:P33" si="1">B4*100</f>
        <v>1.4003934</v>
      </c>
      <c r="Q4" s="4">
        <f t="shared" ref="Q4:Q33" si="2">C4*100</f>
        <v>1.4002797</v>
      </c>
      <c r="R4" s="4">
        <f t="shared" ref="R4:R33" si="3">D4*100</f>
        <v>1.3294866999999999</v>
      </c>
      <c r="S4" s="4">
        <f t="shared" ref="S4:S33" si="4">E4*100</f>
        <v>1.2068344</v>
      </c>
      <c r="T4" s="4">
        <f t="shared" ref="T4:T33" si="5">F4*100</f>
        <v>1.3392507999999999</v>
      </c>
      <c r="U4" s="4">
        <f t="shared" ref="U4:U33" si="6">G4*100</f>
        <v>1.4339306000000001</v>
      </c>
      <c r="V4" s="4">
        <f t="shared" ref="V4:V33" si="7">H4*100</f>
        <v>1.4618536999999998</v>
      </c>
      <c r="W4" s="4">
        <f t="shared" ref="W4:W33" si="8">I4*100</f>
        <v>1.1589299000000002</v>
      </c>
      <c r="X4" s="4">
        <f t="shared" ref="X4:X33" si="9">J4*100</f>
        <v>1.3157261</v>
      </c>
      <c r="Y4" s="4">
        <f t="shared" ref="Y4:Y33" si="10">K4*100</f>
        <v>1.2443952</v>
      </c>
      <c r="Z4" s="4">
        <f t="shared" ref="Z4:Z33" si="11">L4*100</f>
        <v>1.3780028</v>
      </c>
      <c r="AA4" s="4">
        <f t="shared" ref="AA4:AA33" si="12">M4*100</f>
        <v>1.5860521999999999</v>
      </c>
    </row>
    <row r="5" spans="1:27" x14ac:dyDescent="0.4">
      <c r="A5" s="1" t="s">
        <v>16</v>
      </c>
      <c r="B5" s="2">
        <f>[1]m01!$L4</f>
        <v>5.5968262999999997E-2</v>
      </c>
      <c r="C5" s="2">
        <f>[2]m02!$L4</f>
        <v>5.5963721000000001E-2</v>
      </c>
      <c r="D5" s="2">
        <v>5.3780502000000001E-2</v>
      </c>
      <c r="E5" s="2">
        <v>5.3342596999999999E-2</v>
      </c>
      <c r="F5" s="2">
        <v>5.8138624E-2</v>
      </c>
      <c r="G5" s="2">
        <v>5.9627819999999998E-2</v>
      </c>
      <c r="H5" s="2">
        <v>5.5778376999999997E-2</v>
      </c>
      <c r="I5" s="2">
        <v>4.9466004000000001E-2</v>
      </c>
      <c r="J5" s="2">
        <v>4.7423972000000002E-2</v>
      </c>
      <c r="K5" s="2">
        <v>5.0304801000000003E-2</v>
      </c>
      <c r="L5" s="2">
        <v>5.2230006000000002E-2</v>
      </c>
      <c r="M5" s="2">
        <v>4.9883899000000002E-2</v>
      </c>
      <c r="O5" s="1" t="s">
        <v>16</v>
      </c>
      <c r="P5" s="4">
        <f t="shared" si="1"/>
        <v>5.5968263</v>
      </c>
      <c r="Q5" s="4">
        <f t="shared" si="2"/>
        <v>5.5963721</v>
      </c>
      <c r="R5" s="4">
        <f t="shared" si="3"/>
        <v>5.3780501999999997</v>
      </c>
      <c r="S5" s="4">
        <f t="shared" si="4"/>
        <v>5.3342596999999996</v>
      </c>
      <c r="T5" s="4">
        <f t="shared" si="5"/>
        <v>5.8138623999999997</v>
      </c>
      <c r="U5" s="4">
        <f t="shared" si="6"/>
        <v>5.9627819999999998</v>
      </c>
      <c r="V5" s="4">
        <f t="shared" si="7"/>
        <v>5.5778376999999999</v>
      </c>
      <c r="W5" s="4">
        <f t="shared" si="8"/>
        <v>4.9466004000000003</v>
      </c>
      <c r="X5" s="4">
        <f t="shared" si="9"/>
        <v>4.7423972000000001</v>
      </c>
      <c r="Y5" s="4">
        <f t="shared" si="10"/>
        <v>5.0304801000000001</v>
      </c>
      <c r="Z5" s="4">
        <f t="shared" si="11"/>
        <v>5.2230006000000007</v>
      </c>
      <c r="AA5" s="4">
        <f t="shared" si="12"/>
        <v>4.9883899000000005</v>
      </c>
    </row>
    <row r="6" spans="1:27" x14ac:dyDescent="0.4">
      <c r="A6" s="1" t="s">
        <v>17</v>
      </c>
      <c r="B6" s="2">
        <f>[1]m01!$L5</f>
        <v>5.6300559999999999E-2</v>
      </c>
      <c r="C6" s="2">
        <f>[2]m02!$L5</f>
        <v>5.6295990999999997E-2</v>
      </c>
      <c r="D6" s="2">
        <v>5.3371798999999998E-2</v>
      </c>
      <c r="E6" s="2">
        <v>5.8180227000000001E-2</v>
      </c>
      <c r="F6" s="2">
        <v>6.0827567999999999E-2</v>
      </c>
      <c r="G6" s="2">
        <v>6.1380127E-2</v>
      </c>
      <c r="H6" s="2">
        <v>6.1323338999999998E-2</v>
      </c>
      <c r="I6" s="2">
        <v>5.6994819000000002E-2</v>
      </c>
      <c r="J6" s="2">
        <v>5.3906212000000002E-2</v>
      </c>
      <c r="K6" s="2">
        <v>5.5065745999999999E-2</v>
      </c>
      <c r="L6" s="2">
        <v>5.6669209999999998E-2</v>
      </c>
      <c r="M6" s="2">
        <v>5.5256012E-2</v>
      </c>
      <c r="O6" s="1" t="s">
        <v>17</v>
      </c>
      <c r="P6" s="4">
        <f t="shared" si="1"/>
        <v>5.6300559999999997</v>
      </c>
      <c r="Q6" s="4">
        <f t="shared" si="2"/>
        <v>5.6295991000000001</v>
      </c>
      <c r="R6" s="4">
        <f t="shared" si="3"/>
        <v>5.3371798999999998</v>
      </c>
      <c r="S6" s="4">
        <f t="shared" si="4"/>
        <v>5.8180227000000002</v>
      </c>
      <c r="T6" s="4">
        <f t="shared" si="5"/>
        <v>6.0827568000000003</v>
      </c>
      <c r="U6" s="4">
        <f t="shared" si="6"/>
        <v>6.1380127</v>
      </c>
      <c r="V6" s="4">
        <f t="shared" si="7"/>
        <v>6.1323338999999999</v>
      </c>
      <c r="W6" s="4">
        <f t="shared" si="8"/>
        <v>5.6994819000000003</v>
      </c>
      <c r="X6" s="4">
        <f t="shared" si="9"/>
        <v>5.3906212</v>
      </c>
      <c r="Y6" s="4">
        <f t="shared" si="10"/>
        <v>5.5065745999999995</v>
      </c>
      <c r="Z6" s="4">
        <f t="shared" si="11"/>
        <v>5.6669209999999994</v>
      </c>
      <c r="AA6" s="4">
        <f t="shared" si="12"/>
        <v>5.5256011999999997</v>
      </c>
    </row>
    <row r="7" spans="1:27" x14ac:dyDescent="0.4">
      <c r="A7" s="1" t="s">
        <v>18</v>
      </c>
      <c r="B7" s="2">
        <f>[1]m01!$L6</f>
        <v>8.1958613999999999E-2</v>
      </c>
      <c r="C7" s="2">
        <f>[2]m02!$L6</f>
        <v>8.1951963000000003E-2</v>
      </c>
      <c r="D7" s="2">
        <v>8.5130423999999996E-2</v>
      </c>
      <c r="E7" s="2">
        <v>9.0705573999999997E-2</v>
      </c>
      <c r="F7" s="2">
        <v>9.1032502000000001E-2</v>
      </c>
      <c r="G7" s="2">
        <v>9.4797374000000004E-2</v>
      </c>
      <c r="H7" s="2">
        <v>9.3847941000000004E-2</v>
      </c>
      <c r="I7" s="2">
        <v>8.9901659999999994E-2</v>
      </c>
      <c r="J7" s="2">
        <v>9.4221408000000006E-2</v>
      </c>
      <c r="K7" s="2">
        <v>9.2624313999999999E-2</v>
      </c>
      <c r="L7" s="2">
        <v>8.6610714000000005E-2</v>
      </c>
      <c r="M7" s="2">
        <v>7.7216733999999995E-2</v>
      </c>
      <c r="O7" s="1" t="s">
        <v>18</v>
      </c>
      <c r="P7" s="4">
        <f t="shared" si="1"/>
        <v>8.1958614000000001</v>
      </c>
      <c r="Q7" s="4">
        <f t="shared" si="2"/>
        <v>8.195196300000001</v>
      </c>
      <c r="R7" s="4">
        <f t="shared" si="3"/>
        <v>8.5130423999999998</v>
      </c>
      <c r="S7" s="4">
        <f t="shared" si="4"/>
        <v>9.0705574000000002</v>
      </c>
      <c r="T7" s="4">
        <f t="shared" si="5"/>
        <v>9.1032501999999997</v>
      </c>
      <c r="U7" s="4">
        <f t="shared" si="6"/>
        <v>9.4797374000000012</v>
      </c>
      <c r="V7" s="4">
        <f t="shared" si="7"/>
        <v>9.3847941000000006</v>
      </c>
      <c r="W7" s="4">
        <f t="shared" si="8"/>
        <v>8.9901659999999985</v>
      </c>
      <c r="X7" s="4">
        <f t="shared" si="9"/>
        <v>9.4221408000000011</v>
      </c>
      <c r="Y7" s="4">
        <f t="shared" si="10"/>
        <v>9.2624314000000005</v>
      </c>
      <c r="Z7" s="4">
        <f t="shared" si="11"/>
        <v>8.6610714000000009</v>
      </c>
      <c r="AA7" s="4">
        <f t="shared" si="12"/>
        <v>7.7216733999999994</v>
      </c>
    </row>
    <row r="8" spans="1:27" x14ac:dyDescent="0.4">
      <c r="A8" s="1" t="s">
        <v>19</v>
      </c>
      <c r="B8" s="2">
        <f>[1]m01!$L7</f>
        <v>2.8743667000000001E-2</v>
      </c>
      <c r="C8" s="2">
        <f>[2]m02!$L7</f>
        <v>2.8741334E-2</v>
      </c>
      <c r="D8" s="2">
        <v>2.8609208000000001E-2</v>
      </c>
      <c r="E8" s="2">
        <v>2.5937933999999999E-2</v>
      </c>
      <c r="F8" s="2">
        <v>2.6680590000000001E-2</v>
      </c>
      <c r="G8" s="2">
        <v>2.7790117999999999E-2</v>
      </c>
      <c r="H8" s="2">
        <v>3.1845179000000001E-2</v>
      </c>
      <c r="I8" s="2">
        <v>2.9163583E-2</v>
      </c>
      <c r="J8" s="2">
        <v>3.0218324000000001E-2</v>
      </c>
      <c r="K8" s="2">
        <v>2.9094664999999999E-2</v>
      </c>
      <c r="L8" s="2">
        <v>2.8669857E-2</v>
      </c>
      <c r="M8" s="2">
        <v>2.8474163E-2</v>
      </c>
      <c r="O8" s="1" t="s">
        <v>19</v>
      </c>
      <c r="P8" s="4">
        <f t="shared" si="1"/>
        <v>2.8743666999999999</v>
      </c>
      <c r="Q8" s="4">
        <f t="shared" si="2"/>
        <v>2.8741333999999998</v>
      </c>
      <c r="R8" s="4">
        <f t="shared" si="3"/>
        <v>2.8609208000000002</v>
      </c>
      <c r="S8" s="4">
        <f t="shared" si="4"/>
        <v>2.5937934</v>
      </c>
      <c r="T8" s="4">
        <f t="shared" si="5"/>
        <v>2.668059</v>
      </c>
      <c r="U8" s="4">
        <f t="shared" si="6"/>
        <v>2.7790117999999997</v>
      </c>
      <c r="V8" s="4">
        <f t="shared" si="7"/>
        <v>3.1845179000000003</v>
      </c>
      <c r="W8" s="4">
        <f t="shared" si="8"/>
        <v>2.9163583000000002</v>
      </c>
      <c r="X8" s="4">
        <f t="shared" si="9"/>
        <v>3.0218324000000001</v>
      </c>
      <c r="Y8" s="4">
        <f t="shared" si="10"/>
        <v>2.9094664999999997</v>
      </c>
      <c r="Z8" s="4">
        <f t="shared" si="11"/>
        <v>2.8669856999999999</v>
      </c>
      <c r="AA8" s="4">
        <f t="shared" si="12"/>
        <v>2.8474162999999999</v>
      </c>
    </row>
    <row r="9" spans="1:27" x14ac:dyDescent="0.4">
      <c r="A9" s="1" t="s">
        <v>20</v>
      </c>
      <c r="B9" s="2">
        <f>[1]m01!$L8</f>
        <v>1.4502378999999999E-2</v>
      </c>
      <c r="C9" s="2">
        <f>[2]m02!$L8</f>
        <v>1.4501201999999999E-2</v>
      </c>
      <c r="D9" s="2">
        <v>1.4496935000000001E-2</v>
      </c>
      <c r="E9" s="2">
        <v>1.3740929000000001E-2</v>
      </c>
      <c r="F9" s="2">
        <v>1.2922595E-2</v>
      </c>
      <c r="G9" s="2">
        <v>1.3376771000000001E-2</v>
      </c>
      <c r="H9" s="2">
        <v>1.4552786999999999E-2</v>
      </c>
      <c r="I9" s="2">
        <v>1.3852173000000001E-2</v>
      </c>
      <c r="J9" s="2">
        <v>1.2603016999999999E-2</v>
      </c>
      <c r="K9" s="2">
        <v>1.2947756E-2</v>
      </c>
      <c r="L9" s="2">
        <v>1.4288687E-2</v>
      </c>
      <c r="M9" s="2">
        <v>1.4778227999999999E-2</v>
      </c>
      <c r="O9" s="1" t="s">
        <v>20</v>
      </c>
      <c r="P9" s="4">
        <f t="shared" si="1"/>
        <v>1.4502378999999999</v>
      </c>
      <c r="Q9" s="4">
        <f t="shared" si="2"/>
        <v>1.4501202</v>
      </c>
      <c r="R9" s="4">
        <f t="shared" si="3"/>
        <v>1.4496935</v>
      </c>
      <c r="S9" s="4">
        <f t="shared" si="4"/>
        <v>1.3740929000000002</v>
      </c>
      <c r="T9" s="4">
        <f t="shared" si="5"/>
        <v>1.2922595000000001</v>
      </c>
      <c r="U9" s="4">
        <f t="shared" si="6"/>
        <v>1.3376771000000001</v>
      </c>
      <c r="V9" s="4">
        <f t="shared" si="7"/>
        <v>1.4552787</v>
      </c>
      <c r="W9" s="4">
        <f t="shared" si="8"/>
        <v>1.3852173000000001</v>
      </c>
      <c r="X9" s="4">
        <f t="shared" si="9"/>
        <v>1.2603016999999999</v>
      </c>
      <c r="Y9" s="4">
        <f t="shared" si="10"/>
        <v>1.2947755999999999</v>
      </c>
      <c r="Z9" s="4">
        <f t="shared" si="11"/>
        <v>1.4288687</v>
      </c>
      <c r="AA9" s="4">
        <f t="shared" si="12"/>
        <v>1.4778228</v>
      </c>
    </row>
    <row r="10" spans="1:27" x14ac:dyDescent="0.4">
      <c r="A10" s="1" t="s">
        <v>21</v>
      </c>
      <c r="B10" s="2">
        <f>[1]m01!$L9</f>
        <v>1.8157643000000001E-2</v>
      </c>
      <c r="C10" s="2">
        <f>[2]m02!$L9</f>
        <v>1.8156169E-2</v>
      </c>
      <c r="D10" s="2">
        <v>1.7838683000000001E-2</v>
      </c>
      <c r="E10" s="2">
        <v>1.8681488E-2</v>
      </c>
      <c r="F10" s="2">
        <v>1.9057563999999999E-2</v>
      </c>
      <c r="G10" s="2">
        <v>1.8534972E-2</v>
      </c>
      <c r="H10" s="2">
        <v>1.7182808000000001E-2</v>
      </c>
      <c r="I10" s="2">
        <v>1.4507772E-2</v>
      </c>
      <c r="J10" s="2">
        <v>1.5229650000000001E-2</v>
      </c>
      <c r="K10" s="2">
        <v>1.8010983000000001E-2</v>
      </c>
      <c r="L10" s="2">
        <v>1.9028461999999999E-2</v>
      </c>
      <c r="M10" s="2">
        <v>1.8339958E-2</v>
      </c>
      <c r="O10" s="1" t="s">
        <v>21</v>
      </c>
      <c r="P10" s="4">
        <f t="shared" si="1"/>
        <v>1.8157643000000001</v>
      </c>
      <c r="Q10" s="4">
        <f t="shared" si="2"/>
        <v>1.8156169</v>
      </c>
      <c r="R10" s="4">
        <f t="shared" si="3"/>
        <v>1.7838683000000002</v>
      </c>
      <c r="S10" s="4">
        <f t="shared" si="4"/>
        <v>1.8681487999999999</v>
      </c>
      <c r="T10" s="4">
        <f t="shared" si="5"/>
        <v>1.9057564</v>
      </c>
      <c r="U10" s="4">
        <f t="shared" si="6"/>
        <v>1.8534972000000001</v>
      </c>
      <c r="V10" s="4">
        <f t="shared" si="7"/>
        <v>1.7182808000000001</v>
      </c>
      <c r="W10" s="4">
        <f t="shared" si="8"/>
        <v>1.4507772000000001</v>
      </c>
      <c r="X10" s="4">
        <f t="shared" si="9"/>
        <v>1.5229650000000001</v>
      </c>
      <c r="Y10" s="4">
        <f t="shared" si="10"/>
        <v>1.8010983</v>
      </c>
      <c r="Z10" s="4">
        <f t="shared" si="11"/>
        <v>1.9028461999999999</v>
      </c>
      <c r="AA10" s="4">
        <f t="shared" si="12"/>
        <v>1.8339958000000001</v>
      </c>
    </row>
    <row r="11" spans="1:27" x14ac:dyDescent="0.4">
      <c r="A11" s="1" t="s">
        <v>22</v>
      </c>
      <c r="B11" s="2">
        <f>[1]m01!$L10</f>
        <v>1.9095193999999999E-2</v>
      </c>
      <c r="C11" s="2">
        <f>[2]m02!$L10</f>
        <v>1.9093644E-2</v>
      </c>
      <c r="D11" s="2">
        <v>1.7814640999999999E-2</v>
      </c>
      <c r="E11" s="2">
        <v>1.4487160000000001E-2</v>
      </c>
      <c r="F11" s="2">
        <v>1.2531001E-2</v>
      </c>
      <c r="G11" s="2">
        <v>1.1969989E-2</v>
      </c>
      <c r="H11" s="2">
        <v>1.4443202E-2</v>
      </c>
      <c r="I11" s="2">
        <v>1.6960981E-2</v>
      </c>
      <c r="J11" s="2">
        <v>1.3084968000000001E-2</v>
      </c>
      <c r="K11" s="2">
        <v>1.2947756E-2</v>
      </c>
      <c r="L11" s="2">
        <v>1.3502577999999999E-2</v>
      </c>
      <c r="M11" s="2">
        <v>1.6805068999999999E-2</v>
      </c>
      <c r="O11" s="1" t="s">
        <v>22</v>
      </c>
      <c r="P11" s="4">
        <f t="shared" si="1"/>
        <v>1.9095194</v>
      </c>
      <c r="Q11" s="4">
        <f t="shared" si="2"/>
        <v>1.9093644000000001</v>
      </c>
      <c r="R11" s="4">
        <f t="shared" si="3"/>
        <v>1.7814641</v>
      </c>
      <c r="S11" s="4">
        <f t="shared" si="4"/>
        <v>1.4487160000000001</v>
      </c>
      <c r="T11" s="4">
        <f t="shared" si="5"/>
        <v>1.2531000999999999</v>
      </c>
      <c r="U11" s="4">
        <f t="shared" si="6"/>
        <v>1.1969989000000001</v>
      </c>
      <c r="V11" s="4">
        <f t="shared" si="7"/>
        <v>1.4443201999999999</v>
      </c>
      <c r="W11" s="4">
        <f t="shared" si="8"/>
        <v>1.6960980999999999</v>
      </c>
      <c r="X11" s="4">
        <f t="shared" si="9"/>
        <v>1.3084968000000001</v>
      </c>
      <c r="Y11" s="4">
        <f t="shared" si="10"/>
        <v>1.2947755999999999</v>
      </c>
      <c r="Z11" s="4">
        <f t="shared" si="11"/>
        <v>1.3502577999999998</v>
      </c>
      <c r="AA11" s="4">
        <f t="shared" si="12"/>
        <v>1.6805068999999999</v>
      </c>
    </row>
    <row r="12" spans="1:27" x14ac:dyDescent="0.4">
      <c r="A12" s="1" t="s">
        <v>23</v>
      </c>
      <c r="B12" s="2">
        <f>[1]m01!$L11</f>
        <v>8.9328481000000001E-2</v>
      </c>
      <c r="C12" s="2">
        <f>[2]m02!$L11</f>
        <v>8.9321232E-2</v>
      </c>
      <c r="D12" s="2">
        <v>9.0876307000000003E-2</v>
      </c>
      <c r="E12" s="2">
        <v>9.0705573999999997E-2</v>
      </c>
      <c r="F12" s="2">
        <v>8.7247095999999996E-2</v>
      </c>
      <c r="G12" s="2">
        <v>8.3666518999999995E-2</v>
      </c>
      <c r="H12" s="2">
        <v>8.8522146999999995E-2</v>
      </c>
      <c r="I12" s="2">
        <v>8.8738500999999997E-2</v>
      </c>
      <c r="J12" s="2">
        <v>8.3401610000000001E-2</v>
      </c>
      <c r="K12" s="2">
        <v>8.4110031000000002E-2</v>
      </c>
      <c r="L12" s="2">
        <v>8.2726411E-2</v>
      </c>
      <c r="M12" s="2">
        <v>7.9892951000000004E-2</v>
      </c>
      <c r="O12" s="1" t="s">
        <v>23</v>
      </c>
      <c r="P12" s="4">
        <f t="shared" si="1"/>
        <v>8.9328480999999993</v>
      </c>
      <c r="Q12" s="4">
        <f t="shared" si="2"/>
        <v>8.9321231999999995</v>
      </c>
      <c r="R12" s="4">
        <f t="shared" si="3"/>
        <v>9.0876307000000001</v>
      </c>
      <c r="S12" s="4">
        <f t="shared" si="4"/>
        <v>9.0705574000000002</v>
      </c>
      <c r="T12" s="4">
        <f t="shared" si="5"/>
        <v>8.7247095999999988</v>
      </c>
      <c r="U12" s="4">
        <f t="shared" si="6"/>
        <v>8.366651899999999</v>
      </c>
      <c r="V12" s="4">
        <f t="shared" si="7"/>
        <v>8.8522146999999993</v>
      </c>
      <c r="W12" s="4">
        <f t="shared" si="8"/>
        <v>8.8738501000000003</v>
      </c>
      <c r="X12" s="4">
        <f t="shared" si="9"/>
        <v>8.3401610000000002</v>
      </c>
      <c r="Y12" s="4">
        <f t="shared" si="10"/>
        <v>8.4110031000000003</v>
      </c>
      <c r="Z12" s="4">
        <f t="shared" si="11"/>
        <v>8.2726410999999995</v>
      </c>
      <c r="AA12" s="4">
        <f t="shared" si="12"/>
        <v>7.9892951000000005</v>
      </c>
    </row>
    <row r="13" spans="1:27" x14ac:dyDescent="0.4">
      <c r="A13" s="1" t="s">
        <v>24</v>
      </c>
      <c r="B13" s="2">
        <f>[1]m01!$L12</f>
        <v>4.2379700999999999E-2</v>
      </c>
      <c r="C13" s="2">
        <f>[2]m02!$L12</f>
        <v>4.2376260999999998E-2</v>
      </c>
      <c r="D13" s="2">
        <v>5.5559562E-2</v>
      </c>
      <c r="E13" s="2">
        <v>5.5915804999999999E-2</v>
      </c>
      <c r="F13" s="2">
        <v>5.0724448999999998E-2</v>
      </c>
      <c r="G13" s="2">
        <v>4.7559110000000002E-2</v>
      </c>
      <c r="H13" s="2">
        <v>4.3636442999999997E-2</v>
      </c>
      <c r="I13" s="2">
        <v>5.2003806999999999E-2</v>
      </c>
      <c r="J13" s="2">
        <v>4.773724E-2</v>
      </c>
      <c r="K13" s="2">
        <v>5.0204040999999998E-2</v>
      </c>
      <c r="L13" s="2">
        <v>4.6865968000000001E-2</v>
      </c>
      <c r="M13" s="2">
        <v>4.8899996000000001E-2</v>
      </c>
      <c r="O13" s="1" t="s">
        <v>24</v>
      </c>
      <c r="P13" s="4">
        <f t="shared" si="1"/>
        <v>4.2379701000000001</v>
      </c>
      <c r="Q13" s="4">
        <f t="shared" si="2"/>
        <v>4.2376261</v>
      </c>
      <c r="R13" s="4">
        <f t="shared" si="3"/>
        <v>5.5559561999999998</v>
      </c>
      <c r="S13" s="4">
        <f t="shared" si="4"/>
        <v>5.5915805000000001</v>
      </c>
      <c r="T13" s="4">
        <f t="shared" si="5"/>
        <v>5.0724448999999998</v>
      </c>
      <c r="U13" s="4">
        <f t="shared" si="6"/>
        <v>4.7559110000000002</v>
      </c>
      <c r="V13" s="4">
        <f t="shared" si="7"/>
        <v>4.3636442999999998</v>
      </c>
      <c r="W13" s="4">
        <f t="shared" si="8"/>
        <v>5.2003807000000002</v>
      </c>
      <c r="X13" s="4">
        <f t="shared" si="9"/>
        <v>4.7737239999999996</v>
      </c>
      <c r="Y13" s="4">
        <f t="shared" si="10"/>
        <v>5.0204040999999995</v>
      </c>
      <c r="Z13" s="4">
        <f t="shared" si="11"/>
        <v>4.6865968000000002</v>
      </c>
      <c r="AA13" s="4">
        <f t="shared" si="12"/>
        <v>4.8899996000000003</v>
      </c>
    </row>
    <row r="14" spans="1:27" x14ac:dyDescent="0.4">
      <c r="A14" s="1" t="s">
        <v>25</v>
      </c>
      <c r="B14" s="2">
        <f>[1]m01!$L13</f>
        <v>5.1505993E-2</v>
      </c>
      <c r="C14" s="2">
        <f>[2]m02!$L13</f>
        <v>5.1501813E-2</v>
      </c>
      <c r="D14" s="2">
        <v>4.9404977000000003E-2</v>
      </c>
      <c r="E14" s="2">
        <v>5.0023158999999998E-2</v>
      </c>
      <c r="F14" s="2">
        <v>5.2369142E-2</v>
      </c>
      <c r="G14" s="2">
        <v>5.3976010999999997E-2</v>
      </c>
      <c r="H14" s="2">
        <v>5.4923619999999999E-2</v>
      </c>
      <c r="I14" s="2">
        <v>5.5006872999999998E-2</v>
      </c>
      <c r="J14" s="2">
        <v>4.8821629999999998E-2</v>
      </c>
      <c r="K14" s="2">
        <v>4.6878936000000003E-2</v>
      </c>
      <c r="L14" s="2">
        <v>4.7443989999999998E-2</v>
      </c>
      <c r="M14" s="2">
        <v>5.0061002E-2</v>
      </c>
      <c r="O14" s="1" t="s">
        <v>25</v>
      </c>
      <c r="P14" s="4">
        <f t="shared" si="1"/>
        <v>5.1505992999999997</v>
      </c>
      <c r="Q14" s="4">
        <f t="shared" si="2"/>
        <v>5.1501812999999999</v>
      </c>
      <c r="R14" s="4">
        <f t="shared" si="3"/>
        <v>4.9404976999999999</v>
      </c>
      <c r="S14" s="4">
        <f t="shared" si="4"/>
        <v>5.0023159000000001</v>
      </c>
      <c r="T14" s="4">
        <f t="shared" si="5"/>
        <v>5.2369142000000002</v>
      </c>
      <c r="U14" s="4">
        <f t="shared" si="6"/>
        <v>5.3976011000000002</v>
      </c>
      <c r="V14" s="4">
        <f t="shared" si="7"/>
        <v>5.492362</v>
      </c>
      <c r="W14" s="4">
        <f t="shared" si="8"/>
        <v>5.5006873000000001</v>
      </c>
      <c r="X14" s="4">
        <f t="shared" si="9"/>
        <v>4.8821629999999994</v>
      </c>
      <c r="Y14" s="4">
        <f t="shared" si="10"/>
        <v>4.6878936000000007</v>
      </c>
      <c r="Z14" s="4">
        <f t="shared" si="11"/>
        <v>4.7443989999999996</v>
      </c>
      <c r="AA14" s="4">
        <f t="shared" si="12"/>
        <v>5.0061001999999997</v>
      </c>
    </row>
    <row r="15" spans="1:27" x14ac:dyDescent="0.4">
      <c r="A15" s="1" t="s">
        <v>26</v>
      </c>
      <c r="B15" s="2">
        <f>[1]m01!$L14</f>
        <v>2.3035284E-2</v>
      </c>
      <c r="C15" s="2">
        <f>[2]m02!$L14</f>
        <v>2.3033413999999999E-2</v>
      </c>
      <c r="D15" s="2">
        <v>2.3464359000000001E-2</v>
      </c>
      <c r="E15" s="2">
        <v>2.6118058999999999E-2</v>
      </c>
      <c r="F15" s="2">
        <v>2.7750945999999999E-2</v>
      </c>
      <c r="G15" s="2">
        <v>2.3964658E-2</v>
      </c>
      <c r="H15" s="2">
        <v>2.4897539E-2</v>
      </c>
      <c r="I15" s="2">
        <v>2.9798033000000002E-2</v>
      </c>
      <c r="J15" s="2">
        <v>3.3351005000000003E-2</v>
      </c>
      <c r="K15" s="2">
        <v>3.2722051000000002E-2</v>
      </c>
      <c r="L15" s="2">
        <v>2.7167001999999999E-2</v>
      </c>
      <c r="M15" s="2">
        <v>2.7549293999999998E-2</v>
      </c>
      <c r="O15" s="1" t="s">
        <v>26</v>
      </c>
      <c r="P15" s="4">
        <f t="shared" si="1"/>
        <v>2.3035283999999998</v>
      </c>
      <c r="Q15" s="4">
        <f t="shared" si="2"/>
        <v>2.3033413999999999</v>
      </c>
      <c r="R15" s="4">
        <f t="shared" si="3"/>
        <v>2.3464358999999999</v>
      </c>
      <c r="S15" s="4">
        <f t="shared" si="4"/>
        <v>2.6118058999999998</v>
      </c>
      <c r="T15" s="4">
        <f t="shared" si="5"/>
        <v>2.7750946000000001</v>
      </c>
      <c r="U15" s="4">
        <f t="shared" si="6"/>
        <v>2.3964658000000001</v>
      </c>
      <c r="V15" s="4">
        <f t="shared" si="7"/>
        <v>2.4897539000000002</v>
      </c>
      <c r="W15" s="4">
        <f t="shared" si="8"/>
        <v>2.9798033000000004</v>
      </c>
      <c r="X15" s="4">
        <f t="shared" si="9"/>
        <v>3.3351005000000002</v>
      </c>
      <c r="Y15" s="4">
        <f t="shared" si="10"/>
        <v>3.2722051000000003</v>
      </c>
      <c r="Z15" s="4">
        <f t="shared" si="11"/>
        <v>2.7167002</v>
      </c>
      <c r="AA15" s="4">
        <f t="shared" si="12"/>
        <v>2.7549294</v>
      </c>
    </row>
    <row r="16" spans="1:27" x14ac:dyDescent="0.4">
      <c r="A16" s="1" t="s">
        <v>27</v>
      </c>
      <c r="B16" s="2">
        <f>[1]m01!$L15</f>
        <v>2.0910958E-2</v>
      </c>
      <c r="C16" s="2">
        <f>[2]m02!$L15</f>
        <v>2.0909260999999998E-2</v>
      </c>
      <c r="D16" s="2">
        <v>1.8896501999999999E-2</v>
      </c>
      <c r="E16" s="2">
        <v>2.0328341E-2</v>
      </c>
      <c r="F16" s="2">
        <v>1.9997389000000001E-2</v>
      </c>
      <c r="G16" s="2">
        <v>1.8905178000000002E-2</v>
      </c>
      <c r="H16" s="2">
        <v>2.0316918E-2</v>
      </c>
      <c r="I16" s="2">
        <v>2.5229987999999998E-2</v>
      </c>
      <c r="J16" s="2">
        <v>2.3230035E-2</v>
      </c>
      <c r="K16" s="2">
        <v>2.3653585000000001E-2</v>
      </c>
      <c r="L16" s="2">
        <v>2.1710481E-2</v>
      </c>
      <c r="M16" s="2">
        <v>2.1803297999999999E-2</v>
      </c>
      <c r="O16" s="1" t="s">
        <v>27</v>
      </c>
      <c r="P16" s="4">
        <f t="shared" si="1"/>
        <v>2.0910958000000002</v>
      </c>
      <c r="Q16" s="4">
        <f t="shared" si="2"/>
        <v>2.0909260999999999</v>
      </c>
      <c r="R16" s="4">
        <f t="shared" si="3"/>
        <v>1.8896501999999999</v>
      </c>
      <c r="S16" s="4">
        <f t="shared" si="4"/>
        <v>2.0328341000000001</v>
      </c>
      <c r="T16" s="4">
        <f t="shared" si="5"/>
        <v>1.9997389000000001</v>
      </c>
      <c r="U16" s="4">
        <f t="shared" si="6"/>
        <v>1.8905178000000002</v>
      </c>
      <c r="V16" s="4">
        <f t="shared" si="7"/>
        <v>2.0316917999999999</v>
      </c>
      <c r="W16" s="4">
        <f t="shared" si="8"/>
        <v>2.5229987999999999</v>
      </c>
      <c r="X16" s="4">
        <f t="shared" si="9"/>
        <v>2.3230035</v>
      </c>
      <c r="Y16" s="4">
        <f t="shared" si="10"/>
        <v>2.3653585000000001</v>
      </c>
      <c r="Z16" s="4">
        <f t="shared" si="11"/>
        <v>2.1710481000000001</v>
      </c>
      <c r="AA16" s="4">
        <f t="shared" si="12"/>
        <v>2.1803298</v>
      </c>
    </row>
    <row r="17" spans="1:27" x14ac:dyDescent="0.4">
      <c r="A17" s="1" t="s">
        <v>28</v>
      </c>
      <c r="B17" s="2">
        <f>[1]m01!$L16</f>
        <v>0.10056723100000001</v>
      </c>
      <c r="C17" s="2">
        <f>[2]m02!$L16</f>
        <v>0.10055907</v>
      </c>
      <c r="D17" s="2">
        <v>9.9170572999999998E-2</v>
      </c>
      <c r="E17" s="2">
        <v>0.104395039</v>
      </c>
      <c r="F17" s="2">
        <v>0.106957316</v>
      </c>
      <c r="G17" s="2">
        <v>0.10864307199999999</v>
      </c>
      <c r="H17" s="2">
        <v>0.10173800600000001</v>
      </c>
      <c r="I17" s="2">
        <v>9.0113144000000006E-2</v>
      </c>
      <c r="J17" s="2">
        <v>0.101016916</v>
      </c>
      <c r="K17" s="2">
        <v>0.10237291599999999</v>
      </c>
      <c r="L17" s="2">
        <v>9.9211578999999994E-2</v>
      </c>
      <c r="M17" s="2">
        <v>9.1621078999999994E-2</v>
      </c>
      <c r="O17" s="1" t="s">
        <v>28</v>
      </c>
      <c r="P17" s="4">
        <f t="shared" si="1"/>
        <v>10.056723100000001</v>
      </c>
      <c r="Q17" s="4">
        <f t="shared" si="2"/>
        <v>10.055906999999999</v>
      </c>
      <c r="R17" s="4">
        <f t="shared" si="3"/>
        <v>9.9170572999999997</v>
      </c>
      <c r="S17" s="4">
        <f t="shared" si="4"/>
        <v>10.4395039</v>
      </c>
      <c r="T17" s="4">
        <f t="shared" si="5"/>
        <v>10.6957316</v>
      </c>
      <c r="U17" s="4">
        <f t="shared" si="6"/>
        <v>10.864307199999999</v>
      </c>
      <c r="V17" s="4">
        <f t="shared" si="7"/>
        <v>10.1738006</v>
      </c>
      <c r="W17" s="4">
        <f t="shared" si="8"/>
        <v>9.0113143999999998</v>
      </c>
      <c r="X17" s="4">
        <f t="shared" si="9"/>
        <v>10.101691600000001</v>
      </c>
      <c r="Y17" s="4">
        <f t="shared" si="10"/>
        <v>10.237291599999999</v>
      </c>
      <c r="Z17" s="4">
        <f t="shared" si="11"/>
        <v>9.921157899999999</v>
      </c>
      <c r="AA17" s="4">
        <f t="shared" si="12"/>
        <v>9.1621078999999988</v>
      </c>
    </row>
    <row r="18" spans="1:27" x14ac:dyDescent="0.4">
      <c r="A18" s="1" t="s">
        <v>29</v>
      </c>
      <c r="B18" s="2">
        <f>[1]m01!$L17</f>
        <v>5.6063204999999998E-2</v>
      </c>
      <c r="C18" s="2">
        <f>[2]m02!$L17</f>
        <v>5.6058654999999999E-2</v>
      </c>
      <c r="D18" s="2">
        <v>4.4163962000000001E-2</v>
      </c>
      <c r="E18" s="2">
        <v>4.3950388999999999E-2</v>
      </c>
      <c r="F18" s="2">
        <v>4.6234173000000003E-2</v>
      </c>
      <c r="G18" s="2">
        <v>5.2840712999999997E-2</v>
      </c>
      <c r="H18" s="2">
        <v>6.0687750999999998E-2</v>
      </c>
      <c r="I18" s="2">
        <v>5.3272708000000002E-2</v>
      </c>
      <c r="J18" s="2">
        <v>4.7616752999999998E-2</v>
      </c>
      <c r="K18" s="2">
        <v>4.0656959999999999E-2</v>
      </c>
      <c r="L18" s="2">
        <v>4.2403643999999997E-2</v>
      </c>
      <c r="M18" s="2">
        <v>4.4354363000000001E-2</v>
      </c>
      <c r="O18" s="1" t="s">
        <v>29</v>
      </c>
      <c r="P18" s="4">
        <f t="shared" si="1"/>
        <v>5.6063204999999998</v>
      </c>
      <c r="Q18" s="4">
        <f t="shared" si="2"/>
        <v>5.6058655000000002</v>
      </c>
      <c r="R18" s="4">
        <f t="shared" si="3"/>
        <v>4.4163962000000003</v>
      </c>
      <c r="S18" s="4">
        <f t="shared" si="4"/>
        <v>4.3950389000000003</v>
      </c>
      <c r="T18" s="4">
        <f t="shared" si="5"/>
        <v>4.6234173000000007</v>
      </c>
      <c r="U18" s="4">
        <f t="shared" si="6"/>
        <v>5.2840712999999999</v>
      </c>
      <c r="V18" s="4">
        <f t="shared" si="7"/>
        <v>6.0687750999999999</v>
      </c>
      <c r="W18" s="4">
        <f t="shared" si="8"/>
        <v>5.3272708</v>
      </c>
      <c r="X18" s="4">
        <f t="shared" si="9"/>
        <v>4.7616752999999994</v>
      </c>
      <c r="Y18" s="4">
        <f t="shared" si="10"/>
        <v>4.065696</v>
      </c>
      <c r="Z18" s="4">
        <f t="shared" si="11"/>
        <v>4.2403643999999998</v>
      </c>
      <c r="AA18" s="4">
        <f t="shared" si="12"/>
        <v>4.4354363000000001</v>
      </c>
    </row>
    <row r="19" spans="1:27" x14ac:dyDescent="0.4">
      <c r="A19" s="1" t="s">
        <v>30</v>
      </c>
      <c r="B19" s="2">
        <f>[1]m01!$L18</f>
        <v>2.9693086E-2</v>
      </c>
      <c r="C19" s="2">
        <f>[2]m02!$L18</f>
        <v>2.9690675999999999E-2</v>
      </c>
      <c r="D19" s="2">
        <v>2.7118644000000001E-2</v>
      </c>
      <c r="E19" s="2">
        <v>2.4599866000000001E-2</v>
      </c>
      <c r="F19" s="2">
        <v>2.5505809000000001E-2</v>
      </c>
      <c r="G19" s="2">
        <v>2.6185892999999998E-2</v>
      </c>
      <c r="H19" s="2">
        <v>3.0179498999999999E-2</v>
      </c>
      <c r="I19" s="2">
        <v>3.2864545000000002E-2</v>
      </c>
      <c r="J19" s="2">
        <v>3.2242517999999998E-2</v>
      </c>
      <c r="K19" s="2">
        <v>2.2242933999999999E-2</v>
      </c>
      <c r="L19" s="2">
        <v>2.7259485E-2</v>
      </c>
      <c r="M19" s="2">
        <v>3.0717462000000001E-2</v>
      </c>
      <c r="O19" s="1" t="s">
        <v>30</v>
      </c>
      <c r="P19" s="4">
        <f t="shared" si="1"/>
        <v>2.9693086000000002</v>
      </c>
      <c r="Q19" s="4">
        <f t="shared" si="2"/>
        <v>2.9690675999999998</v>
      </c>
      <c r="R19" s="4">
        <f t="shared" si="3"/>
        <v>2.7118644000000001</v>
      </c>
      <c r="S19" s="4">
        <f t="shared" si="4"/>
        <v>2.4599866000000001</v>
      </c>
      <c r="T19" s="4">
        <f t="shared" si="5"/>
        <v>2.5505808999999999</v>
      </c>
      <c r="U19" s="4">
        <f t="shared" si="6"/>
        <v>2.6185893</v>
      </c>
      <c r="V19" s="4">
        <f t="shared" si="7"/>
        <v>3.0179498999999996</v>
      </c>
      <c r="W19" s="4">
        <f t="shared" si="8"/>
        <v>3.2864545000000001</v>
      </c>
      <c r="X19" s="4">
        <f t="shared" si="9"/>
        <v>3.2242517999999998</v>
      </c>
      <c r="Y19" s="4">
        <f t="shared" si="10"/>
        <v>2.2242934000000001</v>
      </c>
      <c r="Z19" s="4">
        <f t="shared" si="11"/>
        <v>2.7259484999999999</v>
      </c>
      <c r="AA19" s="4">
        <f t="shared" si="12"/>
        <v>3.0717462000000002</v>
      </c>
    </row>
    <row r="20" spans="1:27" x14ac:dyDescent="0.4">
      <c r="A20" s="1" t="s">
        <v>31</v>
      </c>
      <c r="B20" s="2">
        <f>[1]m01!$L19</f>
        <v>1.9320680999999999E-2</v>
      </c>
      <c r="C20" s="2">
        <f>[2]m02!$L19</f>
        <v>1.9319112999999999E-2</v>
      </c>
      <c r="D20" s="2">
        <v>1.3415074000000001E-2</v>
      </c>
      <c r="E20" s="2">
        <v>1.2351397E-2</v>
      </c>
      <c r="F20" s="2">
        <v>1.0703564E-2</v>
      </c>
      <c r="G20" s="2">
        <v>1.330273E-2</v>
      </c>
      <c r="H20" s="2">
        <v>1.5451377000000001E-2</v>
      </c>
      <c r="I20" s="2">
        <v>2.2607591999999999E-2</v>
      </c>
      <c r="J20" s="2">
        <v>2.2916767000000001E-2</v>
      </c>
      <c r="K20" s="2">
        <v>1.9749105999999999E-2</v>
      </c>
      <c r="L20" s="2">
        <v>1.9698965999999998E-2</v>
      </c>
      <c r="M20" s="2">
        <v>2.0622614000000001E-2</v>
      </c>
      <c r="O20" s="1" t="s">
        <v>31</v>
      </c>
      <c r="P20" s="4">
        <f t="shared" si="1"/>
        <v>1.9320681</v>
      </c>
      <c r="Q20" s="4">
        <f t="shared" si="2"/>
        <v>1.9319112999999999</v>
      </c>
      <c r="R20" s="4">
        <f t="shared" si="3"/>
        <v>1.3415074</v>
      </c>
      <c r="S20" s="4">
        <f t="shared" si="4"/>
        <v>1.2351397</v>
      </c>
      <c r="T20" s="4">
        <f t="shared" si="5"/>
        <v>1.0703564000000001</v>
      </c>
      <c r="U20" s="4">
        <f t="shared" si="6"/>
        <v>1.330273</v>
      </c>
      <c r="V20" s="4">
        <f t="shared" si="7"/>
        <v>1.5451376999999999</v>
      </c>
      <c r="W20" s="4">
        <f t="shared" si="8"/>
        <v>2.2607591999999999</v>
      </c>
      <c r="X20" s="4">
        <f t="shared" si="9"/>
        <v>2.2916767</v>
      </c>
      <c r="Y20" s="4">
        <f t="shared" si="10"/>
        <v>1.9749105999999998</v>
      </c>
      <c r="Z20" s="4">
        <f t="shared" si="11"/>
        <v>1.9698965999999998</v>
      </c>
      <c r="AA20" s="4">
        <f t="shared" si="12"/>
        <v>2.0622614000000001</v>
      </c>
    </row>
    <row r="21" spans="1:27" x14ac:dyDescent="0.4">
      <c r="A21" s="1" t="s">
        <v>32</v>
      </c>
      <c r="B21" s="2">
        <f>[1]m01!$L20</f>
        <v>4.7174267999999998E-2</v>
      </c>
      <c r="C21" s="2">
        <f>[2]m02!$L20</f>
        <v>4.7170439000000002E-2</v>
      </c>
      <c r="D21" s="2">
        <v>6.1521817999999999E-2</v>
      </c>
      <c r="E21" s="2">
        <v>6.4973496000000006E-2</v>
      </c>
      <c r="F21" s="2">
        <v>6.5709436999999996E-2</v>
      </c>
      <c r="G21" s="2">
        <v>7.7175575999999996E-2</v>
      </c>
      <c r="H21" s="2">
        <v>7.1580424000000004E-2</v>
      </c>
      <c r="I21" s="2">
        <v>7.0804695000000001E-2</v>
      </c>
      <c r="J21" s="2">
        <v>7.4919272999999995E-2</v>
      </c>
      <c r="K21" s="2">
        <v>7.6225503E-2</v>
      </c>
      <c r="L21" s="2">
        <v>6.2310697999999998E-2</v>
      </c>
      <c r="M21" s="2">
        <v>5.9073556999999999E-2</v>
      </c>
      <c r="O21" s="1" t="s">
        <v>32</v>
      </c>
      <c r="P21" s="4">
        <f t="shared" si="1"/>
        <v>4.7174268000000001</v>
      </c>
      <c r="Q21" s="4">
        <f t="shared" si="2"/>
        <v>4.7170439000000002</v>
      </c>
      <c r="R21" s="4">
        <f t="shared" si="3"/>
        <v>6.1521818000000001</v>
      </c>
      <c r="S21" s="4">
        <f t="shared" si="4"/>
        <v>6.4973496000000006</v>
      </c>
      <c r="T21" s="4">
        <f t="shared" si="5"/>
        <v>6.5709436999999999</v>
      </c>
      <c r="U21" s="4">
        <f t="shared" si="6"/>
        <v>7.7175575999999992</v>
      </c>
      <c r="V21" s="4">
        <f t="shared" si="7"/>
        <v>7.1580424000000002</v>
      </c>
      <c r="W21" s="4">
        <f t="shared" si="8"/>
        <v>7.0804695000000004</v>
      </c>
      <c r="X21" s="4">
        <f t="shared" si="9"/>
        <v>7.4919272999999995</v>
      </c>
      <c r="Y21" s="4">
        <f t="shared" si="10"/>
        <v>7.6225503000000003</v>
      </c>
      <c r="Z21" s="4">
        <f t="shared" si="11"/>
        <v>6.2310698000000002</v>
      </c>
      <c r="AA21" s="4">
        <f t="shared" si="12"/>
        <v>5.9073557000000001</v>
      </c>
    </row>
    <row r="22" spans="1:27" x14ac:dyDescent="0.4">
      <c r="A22" s="1" t="s">
        <v>33</v>
      </c>
      <c r="B22" s="2">
        <f>[1]m01!$L21</f>
        <v>1.7647329999999999E-2</v>
      </c>
      <c r="C22" s="2">
        <f>[2]m02!$L21</f>
        <v>1.7645898E-2</v>
      </c>
      <c r="D22" s="2">
        <v>1.6396200999999999E-2</v>
      </c>
      <c r="E22" s="2">
        <v>1.7652205000000001E-2</v>
      </c>
      <c r="F22" s="2">
        <v>2.4200495999999998E-2</v>
      </c>
      <c r="G22" s="2">
        <v>1.9522187999999999E-2</v>
      </c>
      <c r="H22" s="2">
        <v>1.3259692999999999E-2</v>
      </c>
      <c r="I22" s="2">
        <v>1.5797822E-2</v>
      </c>
      <c r="J22" s="2">
        <v>2.3374619999999999E-2</v>
      </c>
      <c r="K22" s="2">
        <v>2.7684014E-2</v>
      </c>
      <c r="L22" s="2">
        <v>2.4531225E-2</v>
      </c>
      <c r="M22" s="2">
        <v>1.9874847000000001E-2</v>
      </c>
      <c r="O22" s="1" t="s">
        <v>33</v>
      </c>
      <c r="P22" s="4">
        <f t="shared" si="1"/>
        <v>1.7647329999999999</v>
      </c>
      <c r="Q22" s="4">
        <f t="shared" si="2"/>
        <v>1.7645898</v>
      </c>
      <c r="R22" s="4">
        <f t="shared" si="3"/>
        <v>1.6396200999999999</v>
      </c>
      <c r="S22" s="4">
        <f t="shared" si="4"/>
        <v>1.7652205000000001</v>
      </c>
      <c r="T22" s="4">
        <f t="shared" si="5"/>
        <v>2.4200496</v>
      </c>
      <c r="U22" s="4">
        <f t="shared" si="6"/>
        <v>1.9522188</v>
      </c>
      <c r="V22" s="4">
        <f t="shared" si="7"/>
        <v>1.3259692999999999</v>
      </c>
      <c r="W22" s="4">
        <f t="shared" si="8"/>
        <v>1.5797821999999999</v>
      </c>
      <c r="X22" s="4">
        <f t="shared" si="9"/>
        <v>2.3374619999999999</v>
      </c>
      <c r="Y22" s="4">
        <f t="shared" si="10"/>
        <v>2.7684014000000001</v>
      </c>
      <c r="Z22" s="4">
        <f t="shared" si="11"/>
        <v>2.4531225000000001</v>
      </c>
      <c r="AA22" s="4">
        <f t="shared" si="12"/>
        <v>1.9874847</v>
      </c>
    </row>
    <row r="23" spans="1:27" x14ac:dyDescent="0.4">
      <c r="A23" s="1" t="s">
        <v>34</v>
      </c>
      <c r="B23" s="2">
        <f>[1]m01!$L22</f>
        <v>3.880751E-3</v>
      </c>
      <c r="C23" s="2">
        <f>[2]m02!$L22</f>
        <v>3.8804360000000001E-3</v>
      </c>
      <c r="D23" s="2">
        <v>4.3514850000000004E-3</v>
      </c>
      <c r="E23" s="2">
        <v>5.0692189999999998E-3</v>
      </c>
      <c r="F23" s="2">
        <v>5.1951439999999996E-3</v>
      </c>
      <c r="G23" s="2">
        <v>5.0101190000000004E-3</v>
      </c>
      <c r="H23" s="2">
        <v>4.5587040000000002E-3</v>
      </c>
      <c r="I23" s="2">
        <v>3.5529239999999998E-3</v>
      </c>
      <c r="J23" s="2">
        <v>3.5423389999999998E-3</v>
      </c>
      <c r="K23" s="2">
        <v>4.0556200000000002E-3</v>
      </c>
      <c r="L23" s="2">
        <v>3.1213149999999999E-3</v>
      </c>
      <c r="M23" s="2">
        <v>3.3649489999999999E-3</v>
      </c>
      <c r="O23" s="1" t="s">
        <v>34</v>
      </c>
      <c r="P23" s="4">
        <f t="shared" si="1"/>
        <v>0.38807510000000001</v>
      </c>
      <c r="Q23" s="4">
        <f t="shared" si="2"/>
        <v>0.38804359999999999</v>
      </c>
      <c r="R23" s="4">
        <f t="shared" si="3"/>
        <v>0.43514850000000005</v>
      </c>
      <c r="S23" s="4">
        <f t="shared" si="4"/>
        <v>0.50692190000000004</v>
      </c>
      <c r="T23" s="4">
        <f t="shared" si="5"/>
        <v>0.51951439999999993</v>
      </c>
      <c r="U23" s="4">
        <f t="shared" si="6"/>
        <v>0.50101190000000007</v>
      </c>
      <c r="V23" s="4">
        <f t="shared" si="7"/>
        <v>0.45587040000000001</v>
      </c>
      <c r="W23" s="4">
        <f t="shared" si="8"/>
        <v>0.35529240000000001</v>
      </c>
      <c r="X23" s="4">
        <f t="shared" si="9"/>
        <v>0.35423389999999999</v>
      </c>
      <c r="Y23" s="4">
        <f t="shared" si="10"/>
        <v>0.40556200000000003</v>
      </c>
      <c r="Z23" s="4">
        <f t="shared" si="11"/>
        <v>0.31213150000000001</v>
      </c>
      <c r="AA23" s="4">
        <f t="shared" si="12"/>
        <v>0.33649489999999999</v>
      </c>
    </row>
    <row r="24" spans="1:27" x14ac:dyDescent="0.4">
      <c r="A24" s="1" t="s">
        <v>35</v>
      </c>
      <c r="B24" s="2">
        <f>[1]m01!$L23</f>
        <v>1.2461127000000001E-2</v>
      </c>
      <c r="C24" s="2">
        <f>[2]m02!$L23</f>
        <v>1.2460116E-2</v>
      </c>
      <c r="D24" s="2">
        <v>1.1083063000000001E-2</v>
      </c>
      <c r="E24" s="2">
        <v>1.1836756E-2</v>
      </c>
      <c r="F24" s="2">
        <v>9.1110819999999995E-3</v>
      </c>
      <c r="G24" s="2">
        <v>8.0951679999999998E-3</v>
      </c>
      <c r="H24" s="2">
        <v>7.9777319999999995E-3</v>
      </c>
      <c r="I24" s="2">
        <v>1.1885376E-2</v>
      </c>
      <c r="J24" s="2">
        <v>1.1133067E-2</v>
      </c>
      <c r="K24" s="2">
        <v>8.4135219999999997E-3</v>
      </c>
      <c r="L24" s="2">
        <v>1.0774317E-2</v>
      </c>
      <c r="M24" s="2">
        <v>1.2554607000000001E-2</v>
      </c>
      <c r="O24" s="1" t="s">
        <v>35</v>
      </c>
      <c r="P24" s="4">
        <f t="shared" si="1"/>
        <v>1.2461127000000001</v>
      </c>
      <c r="Q24" s="4">
        <f t="shared" si="2"/>
        <v>1.2460116000000001</v>
      </c>
      <c r="R24" s="4">
        <f t="shared" si="3"/>
        <v>1.1083063</v>
      </c>
      <c r="S24" s="4">
        <f t="shared" si="4"/>
        <v>1.1836755999999999</v>
      </c>
      <c r="T24" s="4">
        <f t="shared" si="5"/>
        <v>0.91110819999999992</v>
      </c>
      <c r="U24" s="4">
        <f t="shared" si="6"/>
        <v>0.80951679999999993</v>
      </c>
      <c r="V24" s="4">
        <f t="shared" si="7"/>
        <v>0.79777319999999996</v>
      </c>
      <c r="W24" s="4">
        <f t="shared" si="8"/>
        <v>1.1885375999999999</v>
      </c>
      <c r="X24" s="4">
        <f t="shared" si="9"/>
        <v>1.1133067000000001</v>
      </c>
      <c r="Y24" s="4">
        <f t="shared" si="10"/>
        <v>0.84135219999999999</v>
      </c>
      <c r="Z24" s="4">
        <f t="shared" si="11"/>
        <v>1.0774317</v>
      </c>
      <c r="AA24" s="4">
        <f t="shared" si="12"/>
        <v>1.2554607</v>
      </c>
    </row>
    <row r="25" spans="1:27" x14ac:dyDescent="0.4">
      <c r="A25" s="1" t="s">
        <v>36</v>
      </c>
      <c r="B25" s="2">
        <f>[1]m01!$L24</f>
        <v>1.1499840000000001E-2</v>
      </c>
      <c r="C25" s="2">
        <f>[2]m02!$L24</f>
        <v>1.1498906999999999E-2</v>
      </c>
      <c r="D25" s="2">
        <v>1.2765957E-2</v>
      </c>
      <c r="E25" s="2">
        <v>1.3071895E-2</v>
      </c>
      <c r="F25" s="2">
        <v>8.0146200000000001E-3</v>
      </c>
      <c r="G25" s="2">
        <v>8.3419710000000001E-3</v>
      </c>
      <c r="H25" s="2">
        <v>6.5093039999999996E-3</v>
      </c>
      <c r="I25" s="2">
        <v>1.0108914E-2</v>
      </c>
      <c r="J25" s="2">
        <v>6.5545330000000004E-3</v>
      </c>
      <c r="K25" s="2">
        <v>6.1715959999999997E-3</v>
      </c>
      <c r="L25" s="2">
        <v>7.6067610000000001E-3</v>
      </c>
      <c r="M25" s="2">
        <v>1.4266598E-2</v>
      </c>
      <c r="O25" s="1" t="s">
        <v>36</v>
      </c>
      <c r="P25" s="4">
        <f t="shared" si="1"/>
        <v>1.1499840000000001</v>
      </c>
      <c r="Q25" s="4">
        <f t="shared" si="2"/>
        <v>1.1498906999999998</v>
      </c>
      <c r="R25" s="4">
        <f t="shared" si="3"/>
        <v>1.2765956999999999</v>
      </c>
      <c r="S25" s="4">
        <f t="shared" si="4"/>
        <v>1.3071895</v>
      </c>
      <c r="T25" s="4">
        <f t="shared" si="5"/>
        <v>0.80146200000000001</v>
      </c>
      <c r="U25" s="4">
        <f t="shared" si="6"/>
        <v>0.83419710000000002</v>
      </c>
      <c r="V25" s="4">
        <f t="shared" si="7"/>
        <v>0.65093039999999991</v>
      </c>
      <c r="W25" s="4">
        <f t="shared" si="8"/>
        <v>1.0108914</v>
      </c>
      <c r="X25" s="4">
        <f t="shared" si="9"/>
        <v>0.65545330000000002</v>
      </c>
      <c r="Y25" s="4">
        <f t="shared" si="10"/>
        <v>0.61715959999999992</v>
      </c>
      <c r="Z25" s="4">
        <f t="shared" si="11"/>
        <v>0.76067609999999997</v>
      </c>
      <c r="AA25" s="4">
        <f t="shared" si="12"/>
        <v>1.4266597999999999</v>
      </c>
    </row>
    <row r="26" spans="1:27" x14ac:dyDescent="0.4">
      <c r="A26" s="1" t="s">
        <v>37</v>
      </c>
      <c r="B26" s="2">
        <f>[1]m01!$L25</f>
        <v>2.4447545000000001E-2</v>
      </c>
      <c r="C26" s="2">
        <f>[2]m02!$L25</f>
        <v>2.4445561000000001E-2</v>
      </c>
      <c r="D26" s="2">
        <v>3.0412308999999998E-2</v>
      </c>
      <c r="E26" s="2">
        <v>3.0415316000000001E-2</v>
      </c>
      <c r="F26" s="2">
        <v>2.7281033999999999E-2</v>
      </c>
      <c r="G26" s="2">
        <v>1.9349425E-2</v>
      </c>
      <c r="H26" s="2">
        <v>1.7292393E-2</v>
      </c>
      <c r="I26" s="2">
        <v>2.4172571E-2</v>
      </c>
      <c r="J26" s="2">
        <v>2.8121837E-2</v>
      </c>
      <c r="K26" s="2">
        <v>2.7860346000000001E-2</v>
      </c>
      <c r="L26" s="2">
        <v>2.8854824000000001E-2</v>
      </c>
      <c r="M26" s="2">
        <v>3.0009052000000001E-2</v>
      </c>
      <c r="O26" s="1" t="s">
        <v>37</v>
      </c>
      <c r="P26" s="4">
        <f t="shared" si="1"/>
        <v>2.4447545000000002</v>
      </c>
      <c r="Q26" s="4">
        <f t="shared" si="2"/>
        <v>2.4445561000000002</v>
      </c>
      <c r="R26" s="4">
        <f t="shared" si="3"/>
        <v>3.0412309</v>
      </c>
      <c r="S26" s="4">
        <f t="shared" si="4"/>
        <v>3.0415316000000003</v>
      </c>
      <c r="T26" s="4">
        <f t="shared" si="5"/>
        <v>2.7281033999999997</v>
      </c>
      <c r="U26" s="4">
        <f t="shared" si="6"/>
        <v>1.9349425</v>
      </c>
      <c r="V26" s="4">
        <f t="shared" si="7"/>
        <v>1.7292392999999999</v>
      </c>
      <c r="W26" s="4">
        <f t="shared" si="8"/>
        <v>2.4172571</v>
      </c>
      <c r="X26" s="4">
        <f t="shared" si="9"/>
        <v>2.8121836999999998</v>
      </c>
      <c r="Y26" s="4">
        <f t="shared" si="10"/>
        <v>2.7860346000000002</v>
      </c>
      <c r="Z26" s="4">
        <f t="shared" si="11"/>
        <v>2.8854823999999999</v>
      </c>
      <c r="AA26" s="4">
        <f t="shared" si="12"/>
        <v>3.0009052000000001</v>
      </c>
    </row>
    <row r="27" spans="1:27" x14ac:dyDescent="0.4">
      <c r="A27" s="1" t="s">
        <v>38</v>
      </c>
      <c r="B27" s="2">
        <f>[1]m01!$L26</f>
        <v>4.9132439999999998E-3</v>
      </c>
      <c r="C27" s="2">
        <f>[2]m02!$L26</f>
        <v>4.9128460000000002E-3</v>
      </c>
      <c r="D27" s="2">
        <v>5.0727250000000002E-3</v>
      </c>
      <c r="E27" s="2">
        <v>7.6424270000000002E-3</v>
      </c>
      <c r="F27" s="2">
        <v>7.8057689999999997E-3</v>
      </c>
      <c r="G27" s="2">
        <v>8.465373E-3</v>
      </c>
      <c r="H27" s="2">
        <v>3.4628620000000001E-3</v>
      </c>
      <c r="I27" s="2">
        <v>3.235698E-3</v>
      </c>
      <c r="J27" s="2">
        <v>3.518242E-3</v>
      </c>
      <c r="K27" s="2">
        <v>5.6929820000000001E-3</v>
      </c>
      <c r="L27" s="2">
        <v>8.5315949999999995E-3</v>
      </c>
      <c r="M27" s="2">
        <v>9.2290129999999995E-3</v>
      </c>
      <c r="O27" s="1" t="s">
        <v>38</v>
      </c>
      <c r="P27" s="4">
        <f t="shared" si="1"/>
        <v>0.49132439999999999</v>
      </c>
      <c r="Q27" s="4">
        <f t="shared" si="2"/>
        <v>0.49128460000000002</v>
      </c>
      <c r="R27" s="4">
        <f t="shared" si="3"/>
        <v>0.50727250000000002</v>
      </c>
      <c r="S27" s="4">
        <f t="shared" si="4"/>
        <v>0.76424270000000005</v>
      </c>
      <c r="T27" s="4">
        <f t="shared" si="5"/>
        <v>0.78057690000000002</v>
      </c>
      <c r="U27" s="4">
        <f t="shared" si="6"/>
        <v>0.84653730000000005</v>
      </c>
      <c r="V27" s="4">
        <f t="shared" si="7"/>
        <v>0.34628619999999999</v>
      </c>
      <c r="W27" s="4">
        <f t="shared" si="8"/>
        <v>0.32356980000000002</v>
      </c>
      <c r="X27" s="4">
        <f t="shared" si="9"/>
        <v>0.35182419999999998</v>
      </c>
      <c r="Y27" s="4">
        <f t="shared" si="10"/>
        <v>0.56929819999999998</v>
      </c>
      <c r="Z27" s="4">
        <f t="shared" si="11"/>
        <v>0.85315949999999996</v>
      </c>
      <c r="AA27" s="4">
        <f t="shared" si="12"/>
        <v>0.92290129999999992</v>
      </c>
    </row>
    <row r="28" spans="1:27" x14ac:dyDescent="0.4">
      <c r="A28" s="1" t="s">
        <v>39</v>
      </c>
      <c r="B28" s="2">
        <f>[1]m01!$L27</f>
        <v>3.5599999999999998E-5</v>
      </c>
      <c r="C28" s="2">
        <f>[2]m02!$L27</f>
        <v>3.5600299999999999E-5</v>
      </c>
      <c r="D28" s="2">
        <v>4.8099999999999997E-5</v>
      </c>
      <c r="E28" s="2">
        <v>5.1499999999999998E-5</v>
      </c>
      <c r="F28" s="2">
        <v>7.8300000000000006E-5</v>
      </c>
      <c r="G28" s="2">
        <v>7.3999999999999996E-5</v>
      </c>
      <c r="H28" s="2">
        <v>6.58E-5</v>
      </c>
      <c r="I28" s="2">
        <v>6.3399999999999996E-5</v>
      </c>
      <c r="J28" s="2">
        <v>9.6399999999999999E-5</v>
      </c>
      <c r="K28" s="2">
        <v>1.0076100000000001E-4</v>
      </c>
      <c r="L28" s="2">
        <v>6.9400000000000006E-5</v>
      </c>
      <c r="M28" s="2">
        <v>5.8999999999999998E-5</v>
      </c>
      <c r="O28" s="1" t="s">
        <v>39</v>
      </c>
      <c r="P28" s="4">
        <f t="shared" si="1"/>
        <v>3.5599999999999998E-3</v>
      </c>
      <c r="Q28" s="4">
        <f t="shared" si="2"/>
        <v>3.5600300000000001E-3</v>
      </c>
      <c r="R28" s="4">
        <f t="shared" si="3"/>
        <v>4.81E-3</v>
      </c>
      <c r="S28" s="4">
        <f t="shared" si="4"/>
        <v>5.1500000000000001E-3</v>
      </c>
      <c r="T28" s="4">
        <f t="shared" si="5"/>
        <v>7.8300000000000002E-3</v>
      </c>
      <c r="U28" s="4">
        <f t="shared" si="6"/>
        <v>7.3999999999999995E-3</v>
      </c>
      <c r="V28" s="4">
        <f t="shared" si="7"/>
        <v>6.5799999999999999E-3</v>
      </c>
      <c r="W28" s="4">
        <f t="shared" si="8"/>
        <v>6.3399999999999993E-3</v>
      </c>
      <c r="X28" s="4">
        <f t="shared" si="9"/>
        <v>9.6399999999999993E-3</v>
      </c>
      <c r="Y28" s="4">
        <f t="shared" si="10"/>
        <v>1.0076100000000001E-2</v>
      </c>
      <c r="Z28" s="4">
        <f t="shared" si="11"/>
        <v>6.9400000000000009E-3</v>
      </c>
      <c r="AA28" s="4">
        <f t="shared" si="12"/>
        <v>5.8999999999999999E-3</v>
      </c>
    </row>
    <row r="29" spans="1:27" x14ac:dyDescent="0.4">
      <c r="A29" s="1" t="s">
        <v>40</v>
      </c>
      <c r="B29" s="2">
        <f>[1]m01!$L28</f>
        <v>3.6623846000000002E-2</v>
      </c>
      <c r="C29" s="2">
        <f>[2]m02!$L28</f>
        <v>3.6620873999999998E-2</v>
      </c>
      <c r="D29" s="2">
        <v>3.6903473999999999E-2</v>
      </c>
      <c r="E29" s="2">
        <v>3.4506716E-2</v>
      </c>
      <c r="F29" s="2">
        <v>3.3677065999999999E-2</v>
      </c>
      <c r="G29" s="2">
        <v>3.1590897999999999E-2</v>
      </c>
      <c r="H29" s="2">
        <v>3.1143839999999999E-2</v>
      </c>
      <c r="I29" s="2">
        <v>3.0770858000000002E-2</v>
      </c>
      <c r="J29" s="2">
        <v>2.9929153E-2</v>
      </c>
      <c r="K29" s="2">
        <v>2.8742001999999999E-2</v>
      </c>
      <c r="L29" s="2">
        <v>3.8773670000000003E-2</v>
      </c>
      <c r="M29" s="2">
        <v>3.9670983E-2</v>
      </c>
      <c r="O29" s="1" t="s">
        <v>40</v>
      </c>
      <c r="P29" s="4">
        <f t="shared" si="1"/>
        <v>3.6623846000000002</v>
      </c>
      <c r="Q29" s="4">
        <f t="shared" si="2"/>
        <v>3.6620873999999999</v>
      </c>
      <c r="R29" s="4">
        <f t="shared" si="3"/>
        <v>3.6903473999999998</v>
      </c>
      <c r="S29" s="4">
        <f t="shared" si="4"/>
        <v>3.4506716000000002</v>
      </c>
      <c r="T29" s="4">
        <f t="shared" si="5"/>
        <v>3.3677066</v>
      </c>
      <c r="U29" s="4">
        <f t="shared" si="6"/>
        <v>3.1590897999999998</v>
      </c>
      <c r="V29" s="4">
        <f t="shared" si="7"/>
        <v>3.1143839999999998</v>
      </c>
      <c r="W29" s="4">
        <f t="shared" si="8"/>
        <v>3.0770858000000003</v>
      </c>
      <c r="X29" s="4">
        <f t="shared" si="9"/>
        <v>2.9929152999999999</v>
      </c>
      <c r="Y29" s="4">
        <f t="shared" si="10"/>
        <v>2.8742001999999998</v>
      </c>
      <c r="Z29" s="4">
        <f t="shared" si="11"/>
        <v>3.8773670000000005</v>
      </c>
      <c r="AA29" s="4">
        <f t="shared" si="12"/>
        <v>3.9670983</v>
      </c>
    </row>
    <row r="30" spans="1:27" x14ac:dyDescent="0.4">
      <c r="A30" s="1" t="s">
        <v>41</v>
      </c>
      <c r="B30" s="2">
        <f>[1]m01!$L29</f>
        <v>2.0994032999999999E-2</v>
      </c>
      <c r="C30" s="2">
        <f>[2]m02!$L29</f>
        <v>2.0992329000000001E-2</v>
      </c>
      <c r="D30" s="2">
        <v>2.0651520999999999E-2</v>
      </c>
      <c r="E30" s="2">
        <v>1.461582E-2</v>
      </c>
      <c r="F30" s="2">
        <v>1.0494712999999999E-2</v>
      </c>
      <c r="G30" s="2">
        <v>1.0291722E-2</v>
      </c>
      <c r="H30" s="2">
        <v>9.9940819999999996E-3</v>
      </c>
      <c r="I30" s="2">
        <v>1.1758486E-2</v>
      </c>
      <c r="J30" s="2">
        <v>1.1759603E-2</v>
      </c>
      <c r="K30" s="2">
        <v>1.3350799E-2</v>
      </c>
      <c r="L30" s="2">
        <v>1.817299E-2</v>
      </c>
      <c r="M30" s="2">
        <v>2.0130662000000001E-2</v>
      </c>
      <c r="O30" s="1" t="s">
        <v>41</v>
      </c>
      <c r="P30" s="4">
        <f t="shared" si="1"/>
        <v>2.0994033000000001</v>
      </c>
      <c r="Q30" s="4">
        <f t="shared" si="2"/>
        <v>2.0992329000000001</v>
      </c>
      <c r="R30" s="4">
        <f t="shared" si="3"/>
        <v>2.0651520999999997</v>
      </c>
      <c r="S30" s="4">
        <f t="shared" si="4"/>
        <v>1.4615819999999999</v>
      </c>
      <c r="T30" s="4">
        <f t="shared" si="5"/>
        <v>1.0494713</v>
      </c>
      <c r="U30" s="4">
        <f t="shared" si="6"/>
        <v>1.0291721999999999</v>
      </c>
      <c r="V30" s="4">
        <f t="shared" si="7"/>
        <v>0.99940819999999997</v>
      </c>
      <c r="W30" s="4">
        <f t="shared" si="8"/>
        <v>1.1758486000000001</v>
      </c>
      <c r="X30" s="4">
        <f t="shared" si="9"/>
        <v>1.1759603000000001</v>
      </c>
      <c r="Y30" s="4">
        <f t="shared" si="10"/>
        <v>1.3350799</v>
      </c>
      <c r="Z30" s="4">
        <f t="shared" si="11"/>
        <v>1.817299</v>
      </c>
      <c r="AA30" s="4">
        <f t="shared" si="12"/>
        <v>2.0130661999999999</v>
      </c>
    </row>
    <row r="31" spans="1:27" x14ac:dyDescent="0.4">
      <c r="A31" s="1" t="s">
        <v>42</v>
      </c>
      <c r="B31" s="2">
        <f>[1]m01!$L30</f>
        <v>3.9994280000000002E-3</v>
      </c>
      <c r="C31" s="2">
        <f>[2]m02!$L30</f>
        <v>3.9991039999999999E-3</v>
      </c>
      <c r="D31" s="2">
        <v>3.5340789999999999E-3</v>
      </c>
      <c r="E31" s="2">
        <v>1.543925E-3</v>
      </c>
      <c r="F31" s="2">
        <v>1.148675E-3</v>
      </c>
      <c r="G31" s="2">
        <v>7.1573100000000005E-4</v>
      </c>
      <c r="H31" s="2">
        <v>6.13672E-4</v>
      </c>
      <c r="I31" s="2">
        <v>6.3445099999999996E-4</v>
      </c>
      <c r="J31" s="2">
        <v>1.18078E-3</v>
      </c>
      <c r="K31" s="2">
        <v>1.511411E-3</v>
      </c>
      <c r="L31" s="2">
        <v>2.6126560000000001E-3</v>
      </c>
      <c r="M31" s="2">
        <v>3.305915E-3</v>
      </c>
      <c r="O31" s="1" t="s">
        <v>42</v>
      </c>
      <c r="P31" s="4">
        <f t="shared" si="1"/>
        <v>0.39994280000000004</v>
      </c>
      <c r="Q31" s="4">
        <f t="shared" si="2"/>
        <v>0.3999104</v>
      </c>
      <c r="R31" s="4">
        <f t="shared" si="3"/>
        <v>0.3534079</v>
      </c>
      <c r="S31" s="4">
        <f t="shared" si="4"/>
        <v>0.15439250000000002</v>
      </c>
      <c r="T31" s="4">
        <f t="shared" si="5"/>
        <v>0.11486750000000001</v>
      </c>
      <c r="U31" s="4">
        <f t="shared" si="6"/>
        <v>7.1573100000000001E-2</v>
      </c>
      <c r="V31" s="4">
        <f t="shared" si="7"/>
        <v>6.1367199999999997E-2</v>
      </c>
      <c r="W31" s="4">
        <f t="shared" si="8"/>
        <v>6.344509999999999E-2</v>
      </c>
      <c r="X31" s="4">
        <f t="shared" si="9"/>
        <v>0.118078</v>
      </c>
      <c r="Y31" s="4">
        <f t="shared" si="10"/>
        <v>0.1511411</v>
      </c>
      <c r="Z31" s="4">
        <f t="shared" si="11"/>
        <v>0.26126559999999999</v>
      </c>
      <c r="AA31" s="4">
        <f t="shared" si="12"/>
        <v>0.33059149999999998</v>
      </c>
    </row>
    <row r="32" spans="1:27" x14ac:dyDescent="0.4">
      <c r="A32" s="1" t="s">
        <v>43</v>
      </c>
      <c r="B32" s="2">
        <f>[1]m01!$L31</f>
        <v>2.815028E-2</v>
      </c>
      <c r="C32" s="2">
        <f>[2]m02!$L31</f>
        <v>2.8147994999999999E-2</v>
      </c>
      <c r="D32" s="2">
        <v>2.6661858E-2</v>
      </c>
      <c r="E32" s="2">
        <v>2.4213885000000001E-2</v>
      </c>
      <c r="F32" s="2">
        <v>2.7568202999999999E-2</v>
      </c>
      <c r="G32" s="2">
        <v>2.5865048000000002E-2</v>
      </c>
      <c r="H32" s="2">
        <v>2.9456243E-2</v>
      </c>
      <c r="I32" s="2">
        <v>2.8190758E-2</v>
      </c>
      <c r="J32" s="2">
        <v>2.9133934E-2</v>
      </c>
      <c r="K32" s="2">
        <v>2.7205401000000001E-2</v>
      </c>
      <c r="L32" s="2">
        <v>2.6404014E-2</v>
      </c>
      <c r="M32" s="2">
        <v>2.7982211E-2</v>
      </c>
      <c r="O32" s="1" t="s">
        <v>43</v>
      </c>
      <c r="P32" s="4">
        <f t="shared" si="1"/>
        <v>2.8150279999999999</v>
      </c>
      <c r="Q32" s="4">
        <f t="shared" si="2"/>
        <v>2.8147994999999999</v>
      </c>
      <c r="R32" s="4">
        <f t="shared" si="3"/>
        <v>2.6661858000000001</v>
      </c>
      <c r="S32" s="4">
        <f t="shared" si="4"/>
        <v>2.4213884999999999</v>
      </c>
      <c r="T32" s="4">
        <f t="shared" si="5"/>
        <v>2.7568202999999998</v>
      </c>
      <c r="U32" s="4">
        <f t="shared" si="6"/>
        <v>2.5865048000000002</v>
      </c>
      <c r="V32" s="4">
        <f t="shared" si="7"/>
        <v>2.9456243</v>
      </c>
      <c r="W32" s="4">
        <f t="shared" si="8"/>
        <v>2.8190757999999998</v>
      </c>
      <c r="X32" s="4">
        <f t="shared" si="9"/>
        <v>2.9133933999999999</v>
      </c>
      <c r="Y32" s="4">
        <f t="shared" si="10"/>
        <v>2.7205401</v>
      </c>
      <c r="Z32" s="4">
        <f t="shared" si="11"/>
        <v>2.6404014</v>
      </c>
      <c r="AA32" s="4">
        <f t="shared" si="12"/>
        <v>2.7982211000000001</v>
      </c>
    </row>
    <row r="33" spans="1:27" x14ac:dyDescent="0.4">
      <c r="A33" s="1" t="s">
        <v>44</v>
      </c>
      <c r="B33" s="2">
        <f>[1]m01!$L32</f>
        <v>5.6086941000000001E-2</v>
      </c>
      <c r="C33" s="2">
        <f>[2]m02!$L32</f>
        <v>5.6082389000000003E-2</v>
      </c>
      <c r="D33" s="2">
        <v>5.5006610999999997E-2</v>
      </c>
      <c r="E33" s="2">
        <v>5.2853687000000003E-2</v>
      </c>
      <c r="F33" s="2">
        <v>5.1716485999999999E-2</v>
      </c>
      <c r="G33" s="2">
        <v>4.8348882000000003E-2</v>
      </c>
      <c r="H33" s="2">
        <v>5.2184014000000001E-2</v>
      </c>
      <c r="I33" s="2">
        <v>4.9148778999999997E-2</v>
      </c>
      <c r="J33" s="2">
        <v>4.8339679000000003E-2</v>
      </c>
      <c r="K33" s="2">
        <v>5.9851882000000002E-2</v>
      </c>
      <c r="L33" s="2">
        <v>5.9721163000000001E-2</v>
      </c>
      <c r="M33" s="2">
        <v>5.934905E-2</v>
      </c>
      <c r="O33" s="1" t="s">
        <v>44</v>
      </c>
      <c r="P33" s="4">
        <f t="shared" si="1"/>
        <v>5.6086941000000001</v>
      </c>
      <c r="Q33" s="4">
        <f t="shared" si="2"/>
        <v>5.6082388999999999</v>
      </c>
      <c r="R33" s="4">
        <f t="shared" si="3"/>
        <v>5.5006610999999994</v>
      </c>
      <c r="S33" s="4">
        <f t="shared" si="4"/>
        <v>5.2853687000000003</v>
      </c>
      <c r="T33" s="4">
        <f t="shared" si="5"/>
        <v>5.1716486000000002</v>
      </c>
      <c r="U33" s="4">
        <f t="shared" si="6"/>
        <v>4.8348882</v>
      </c>
      <c r="V33" s="4">
        <f t="shared" si="7"/>
        <v>5.2184014000000003</v>
      </c>
      <c r="W33" s="4">
        <f t="shared" si="8"/>
        <v>4.9148778999999996</v>
      </c>
      <c r="X33" s="4">
        <f t="shared" si="9"/>
        <v>4.8339679000000002</v>
      </c>
      <c r="Y33" s="4">
        <f t="shared" si="10"/>
        <v>5.9851882000000005</v>
      </c>
      <c r="Z33" s="4">
        <f t="shared" si="11"/>
        <v>5.9721162999999997</v>
      </c>
      <c r="AA33" s="4">
        <f t="shared" si="12"/>
        <v>5.9349049999999997</v>
      </c>
    </row>
    <row r="34" spans="1:27" x14ac:dyDescent="0.4">
      <c r="A34" s="5" t="s">
        <v>0</v>
      </c>
      <c r="B34" s="5">
        <v>2020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O34" s="5" t="s">
        <v>0</v>
      </c>
      <c r="P34" s="5" t="s">
        <v>45</v>
      </c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 x14ac:dyDescent="0.4">
      <c r="A35" s="5"/>
      <c r="B35" s="1" t="s">
        <v>2</v>
      </c>
      <c r="C35" s="1" t="s">
        <v>3</v>
      </c>
      <c r="D35" s="1" t="s">
        <v>4</v>
      </c>
      <c r="E35" s="1" t="s">
        <v>5</v>
      </c>
      <c r="F35" s="1" t="s">
        <v>6</v>
      </c>
      <c r="G35" s="1" t="s">
        <v>7</v>
      </c>
      <c r="H35" s="1" t="s">
        <v>8</v>
      </c>
      <c r="I35" s="1" t="s">
        <v>9</v>
      </c>
      <c r="J35" s="1" t="s">
        <v>10</v>
      </c>
      <c r="K35" s="1" t="s">
        <v>11</v>
      </c>
      <c r="L35" s="1" t="s">
        <v>12</v>
      </c>
      <c r="M35" s="1" t="s">
        <v>13</v>
      </c>
      <c r="O35" s="6"/>
      <c r="P35" s="1" t="s">
        <v>2</v>
      </c>
      <c r="Q35" s="1" t="s">
        <v>3</v>
      </c>
      <c r="R35" s="1" t="s">
        <v>4</v>
      </c>
      <c r="S35" s="1" t="s">
        <v>5</v>
      </c>
      <c r="T35" s="1" t="s">
        <v>6</v>
      </c>
      <c r="U35" s="1" t="s">
        <v>7</v>
      </c>
      <c r="V35" s="1" t="s">
        <v>8</v>
      </c>
      <c r="W35" s="1" t="s">
        <v>9</v>
      </c>
      <c r="X35" s="1" t="s">
        <v>10</v>
      </c>
      <c r="Y35" s="1" t="s">
        <v>11</v>
      </c>
      <c r="Z35" s="1" t="s">
        <v>12</v>
      </c>
      <c r="AA35" s="1" t="s">
        <v>13</v>
      </c>
    </row>
    <row r="36" spans="1:27" x14ac:dyDescent="0.4">
      <c r="A36" s="1" t="s">
        <v>14</v>
      </c>
      <c r="B36" s="3">
        <f>[1]m01!$K2</f>
        <v>1.0732385000000001E-2</v>
      </c>
      <c r="C36" s="3">
        <f>[2]m02!$K2</f>
        <v>1.0736964999999999E-2</v>
      </c>
      <c r="D36" s="3">
        <v>9.2956370000000007E-3</v>
      </c>
      <c r="E36" s="3">
        <v>6.182613E-3</v>
      </c>
      <c r="F36" s="3">
        <v>5.4546739999999996E-3</v>
      </c>
      <c r="G36" s="3">
        <v>7.979646E-3</v>
      </c>
      <c r="H36" s="3">
        <v>7.5660399999999996E-3</v>
      </c>
      <c r="I36" s="3">
        <v>7.0917810000000001E-3</v>
      </c>
      <c r="J36" s="3">
        <v>6.7959559999999997E-3</v>
      </c>
      <c r="K36" s="3">
        <v>6.4398119999999996E-3</v>
      </c>
      <c r="L36" s="3">
        <v>1.0444363999999999E-2</v>
      </c>
      <c r="M36" s="3">
        <v>9.315505E-3</v>
      </c>
      <c r="O36" s="1" t="s">
        <v>14</v>
      </c>
      <c r="P36" s="4">
        <f>B36*100</f>
        <v>1.0732385</v>
      </c>
      <c r="Q36" s="4">
        <f t="shared" ref="Q36:AA36" si="13">C36*100</f>
        <v>1.0736964999999998</v>
      </c>
      <c r="R36" s="4">
        <f t="shared" si="13"/>
        <v>0.9295637000000001</v>
      </c>
      <c r="S36" s="4">
        <f t="shared" si="13"/>
        <v>0.61826130000000001</v>
      </c>
      <c r="T36" s="4">
        <f t="shared" si="13"/>
        <v>0.54546739999999994</v>
      </c>
      <c r="U36" s="4">
        <f t="shared" si="13"/>
        <v>0.79796460000000002</v>
      </c>
      <c r="V36" s="4">
        <f t="shared" si="13"/>
        <v>0.75660399999999994</v>
      </c>
      <c r="W36" s="4">
        <f t="shared" si="13"/>
        <v>0.70917810000000003</v>
      </c>
      <c r="X36" s="4">
        <f t="shared" si="13"/>
        <v>0.67959559999999997</v>
      </c>
      <c r="Y36" s="4">
        <f t="shared" si="13"/>
        <v>0.64398119999999992</v>
      </c>
      <c r="Z36" s="4">
        <f t="shared" si="13"/>
        <v>1.0444363999999999</v>
      </c>
      <c r="AA36" s="4">
        <f t="shared" si="13"/>
        <v>0.93155049999999995</v>
      </c>
    </row>
    <row r="37" spans="1:27" x14ac:dyDescent="0.4">
      <c r="A37" s="1" t="s">
        <v>15</v>
      </c>
      <c r="B37" s="3">
        <f>[1]m01!$K3</f>
        <v>1.493948E-2</v>
      </c>
      <c r="C37" s="3">
        <f>[2]m02!$K3</f>
        <v>1.4961865E-2</v>
      </c>
      <c r="D37" s="3">
        <v>1.3378528000000001E-2</v>
      </c>
      <c r="E37" s="3">
        <v>1.3521325000000001E-2</v>
      </c>
      <c r="F37" s="3">
        <v>1.1759428000000001E-2</v>
      </c>
      <c r="G37" s="3">
        <v>1.3947034000000001E-2</v>
      </c>
      <c r="H37" s="3">
        <v>1.3436243E-2</v>
      </c>
      <c r="I37" s="3">
        <v>1.3515637E-2</v>
      </c>
      <c r="J37" s="3">
        <v>1.3923421E-2</v>
      </c>
      <c r="K37" s="3">
        <v>1.5535732E-2</v>
      </c>
      <c r="L37" s="3">
        <v>1.4656143999999999E-2</v>
      </c>
      <c r="M37" s="3">
        <v>1.4345170000000001E-2</v>
      </c>
      <c r="O37" s="1" t="s">
        <v>15</v>
      </c>
      <c r="P37" s="4">
        <f t="shared" ref="P37:P66" si="14">B37*100</f>
        <v>1.4939480000000001</v>
      </c>
      <c r="Q37" s="4">
        <f t="shared" ref="Q37:Q66" si="15">C37*100</f>
        <v>1.4961864999999999</v>
      </c>
      <c r="R37" s="4">
        <f t="shared" ref="R37:R66" si="16">D37*100</f>
        <v>1.3378528000000001</v>
      </c>
      <c r="S37" s="4">
        <f t="shared" ref="S37:S66" si="17">E37*100</f>
        <v>1.3521325000000002</v>
      </c>
      <c r="T37" s="4">
        <f t="shared" ref="T37:T66" si="18">F37*100</f>
        <v>1.1759428000000001</v>
      </c>
      <c r="U37" s="4">
        <f t="shared" ref="U37:U66" si="19">G37*100</f>
        <v>1.3947034</v>
      </c>
      <c r="V37" s="4">
        <f t="shared" ref="V37:V66" si="20">H37*100</f>
        <v>1.3436243000000001</v>
      </c>
      <c r="W37" s="4">
        <f t="shared" ref="W37:W66" si="21">I37*100</f>
        <v>1.3515637</v>
      </c>
      <c r="X37" s="4">
        <f t="shared" ref="X37:X66" si="22">J37*100</f>
        <v>1.3923421</v>
      </c>
      <c r="Y37" s="4">
        <f t="shared" ref="Y37:Y66" si="23">K37*100</f>
        <v>1.5535732</v>
      </c>
      <c r="Z37" s="4">
        <f t="shared" ref="Z37:Z66" si="24">L37*100</f>
        <v>1.4656144</v>
      </c>
      <c r="AA37" s="4">
        <f t="shared" ref="AA37:AA66" si="25">M37*100</f>
        <v>1.434517</v>
      </c>
    </row>
    <row r="38" spans="1:27" x14ac:dyDescent="0.4">
      <c r="A38" s="1" t="s">
        <v>16</v>
      </c>
      <c r="B38" s="3">
        <f>[1]m01!$K4</f>
        <v>5.7954878000000001E-2</v>
      </c>
      <c r="C38" s="3">
        <f>[2]m02!$K4</f>
        <v>5.7973257E-2</v>
      </c>
      <c r="D38" s="3">
        <v>5.1639576E-2</v>
      </c>
      <c r="E38" s="3">
        <v>4.7777024000000001E-2</v>
      </c>
      <c r="F38" s="3">
        <v>4.7415523000000001E-2</v>
      </c>
      <c r="G38" s="3">
        <v>5.7615357999999998E-2</v>
      </c>
      <c r="H38" s="3">
        <v>5.2440483000000003E-2</v>
      </c>
      <c r="I38" s="3">
        <v>4.9387081999999999E-2</v>
      </c>
      <c r="J38" s="3">
        <v>5.0318486000000003E-2</v>
      </c>
      <c r="K38" s="3">
        <v>5.2295279E-2</v>
      </c>
      <c r="L38" s="3">
        <v>5.1541128999999998E-2</v>
      </c>
      <c r="M38" s="3">
        <v>5.0296644000000001E-2</v>
      </c>
      <c r="O38" s="1" t="s">
        <v>16</v>
      </c>
      <c r="P38" s="4">
        <f t="shared" si="14"/>
        <v>5.7954878000000001</v>
      </c>
      <c r="Q38" s="4">
        <f t="shared" si="15"/>
        <v>5.7973257</v>
      </c>
      <c r="R38" s="4">
        <f t="shared" si="16"/>
        <v>5.1639575999999998</v>
      </c>
      <c r="S38" s="4">
        <f t="shared" si="17"/>
        <v>4.7777023999999999</v>
      </c>
      <c r="T38" s="4">
        <f t="shared" si="18"/>
        <v>4.7415523000000004</v>
      </c>
      <c r="U38" s="4">
        <f t="shared" si="19"/>
        <v>5.7615357999999999</v>
      </c>
      <c r="V38" s="4">
        <f t="shared" si="20"/>
        <v>5.2440483000000002</v>
      </c>
      <c r="W38" s="4">
        <f t="shared" si="21"/>
        <v>4.9387081999999998</v>
      </c>
      <c r="X38" s="4">
        <f t="shared" si="22"/>
        <v>5.0318486</v>
      </c>
      <c r="Y38" s="4">
        <f t="shared" si="23"/>
        <v>5.2295278999999999</v>
      </c>
      <c r="Z38" s="4">
        <f t="shared" si="24"/>
        <v>5.1541128999999994</v>
      </c>
      <c r="AA38" s="4">
        <f t="shared" si="25"/>
        <v>5.0296643999999997</v>
      </c>
    </row>
    <row r="39" spans="1:27" x14ac:dyDescent="0.4">
      <c r="A39" s="1" t="s">
        <v>17</v>
      </c>
      <c r="B39" s="3">
        <f>[1]m01!$K5</f>
        <v>5.7933414000000003E-2</v>
      </c>
      <c r="C39" s="3">
        <f>[2]m02!$K5</f>
        <v>5.7941490999999998E-2</v>
      </c>
      <c r="D39" s="3">
        <v>5.7288857999999998E-2</v>
      </c>
      <c r="E39" s="3">
        <v>5.5040338000000001E-2</v>
      </c>
      <c r="F39" s="3">
        <v>5.0792226000000003E-2</v>
      </c>
      <c r="G39" s="3">
        <v>5.5950039999999999E-2</v>
      </c>
      <c r="H39" s="3">
        <v>6.0463094000000002E-2</v>
      </c>
      <c r="I39" s="3">
        <v>5.3158887000000002E-2</v>
      </c>
      <c r="J39" s="3">
        <v>5.8511519999999997E-2</v>
      </c>
      <c r="K39" s="3">
        <v>6.1541546000000003E-2</v>
      </c>
      <c r="L39" s="3">
        <v>5.8752207000000001E-2</v>
      </c>
      <c r="M39" s="3">
        <v>5.2722926000000003E-2</v>
      </c>
      <c r="O39" s="1" t="s">
        <v>17</v>
      </c>
      <c r="P39" s="4">
        <f t="shared" si="14"/>
        <v>5.7933414000000001</v>
      </c>
      <c r="Q39" s="4">
        <f t="shared" si="15"/>
        <v>5.7941490999999994</v>
      </c>
      <c r="R39" s="4">
        <f t="shared" si="16"/>
        <v>5.7288857999999996</v>
      </c>
      <c r="S39" s="4">
        <f t="shared" si="17"/>
        <v>5.5040338000000002</v>
      </c>
      <c r="T39" s="4">
        <f t="shared" si="18"/>
        <v>5.0792226000000005</v>
      </c>
      <c r="U39" s="4">
        <f t="shared" si="19"/>
        <v>5.5950040000000003</v>
      </c>
      <c r="V39" s="4">
        <f t="shared" si="20"/>
        <v>6.0463094000000002</v>
      </c>
      <c r="W39" s="4">
        <f t="shared" si="21"/>
        <v>5.3158887000000004</v>
      </c>
      <c r="X39" s="4">
        <f t="shared" si="22"/>
        <v>5.8511519999999999</v>
      </c>
      <c r="Y39" s="4">
        <f t="shared" si="23"/>
        <v>6.1541546</v>
      </c>
      <c r="Z39" s="4">
        <f t="shared" si="24"/>
        <v>5.8752206999999999</v>
      </c>
      <c r="AA39" s="4">
        <f t="shared" si="25"/>
        <v>5.2722926000000001</v>
      </c>
    </row>
    <row r="40" spans="1:27" x14ac:dyDescent="0.4">
      <c r="A40" s="1" t="s">
        <v>18</v>
      </c>
      <c r="B40" s="3">
        <f>[1]m01!$K6</f>
        <v>9.1740426E-2</v>
      </c>
      <c r="C40" s="3">
        <f>[2]m02!$K6</f>
        <v>9.1740693999999998E-2</v>
      </c>
      <c r="D40" s="3">
        <v>8.7409803999999994E-2</v>
      </c>
      <c r="E40" s="3">
        <v>9.0929653999999999E-2</v>
      </c>
      <c r="F40" s="3">
        <v>8.7510921000000005E-2</v>
      </c>
      <c r="G40" s="3">
        <v>9.0366601000000005E-2</v>
      </c>
      <c r="H40" s="3">
        <v>9.9336884E-2</v>
      </c>
      <c r="I40" s="3">
        <v>8.8971396999999994E-2</v>
      </c>
      <c r="J40" s="3">
        <v>9.4669792000000003E-2</v>
      </c>
      <c r="K40" s="3">
        <v>0.100280645</v>
      </c>
      <c r="L40" s="3">
        <v>8.6575481999999995E-2</v>
      </c>
      <c r="M40" s="3">
        <v>7.7570176000000005E-2</v>
      </c>
      <c r="O40" s="1" t="s">
        <v>18</v>
      </c>
      <c r="P40" s="4">
        <f t="shared" si="14"/>
        <v>9.1740425999999999</v>
      </c>
      <c r="Q40" s="4">
        <f t="shared" si="15"/>
        <v>9.1740694000000005</v>
      </c>
      <c r="R40" s="4">
        <f t="shared" si="16"/>
        <v>8.7409803999999998</v>
      </c>
      <c r="S40" s="4">
        <f t="shared" si="17"/>
        <v>9.0929654000000006</v>
      </c>
      <c r="T40" s="4">
        <f t="shared" si="18"/>
        <v>8.751092100000001</v>
      </c>
      <c r="U40" s="4">
        <f t="shared" si="19"/>
        <v>9.0366601000000006</v>
      </c>
      <c r="V40" s="4">
        <f t="shared" si="20"/>
        <v>9.9336883999999994</v>
      </c>
      <c r="W40" s="4">
        <f t="shared" si="21"/>
        <v>8.8971396999999985</v>
      </c>
      <c r="X40" s="4">
        <f t="shared" si="22"/>
        <v>9.4669792000000008</v>
      </c>
      <c r="Y40" s="4">
        <f t="shared" si="23"/>
        <v>10.028064499999999</v>
      </c>
      <c r="Z40" s="4">
        <f t="shared" si="24"/>
        <v>8.657548199999999</v>
      </c>
      <c r="AA40" s="4">
        <f t="shared" si="25"/>
        <v>7.7570176000000002</v>
      </c>
    </row>
    <row r="41" spans="1:27" x14ac:dyDescent="0.4">
      <c r="A41" s="1" t="s">
        <v>19</v>
      </c>
      <c r="B41" s="3">
        <f>[1]m01!$K7</f>
        <v>3.1209774999999999E-2</v>
      </c>
      <c r="C41" s="3">
        <f>[2]m02!$K7</f>
        <v>3.1226143000000001E-2</v>
      </c>
      <c r="D41" s="3">
        <v>2.7758518999999999E-2</v>
      </c>
      <c r="E41" s="3">
        <v>2.4001608000000001E-2</v>
      </c>
      <c r="F41" s="3">
        <v>2.6328839E-2</v>
      </c>
      <c r="G41" s="3">
        <v>2.8402914000000001E-2</v>
      </c>
      <c r="H41" s="3">
        <v>3.2568756999999997E-2</v>
      </c>
      <c r="I41" s="3">
        <v>2.7699198000000001E-2</v>
      </c>
      <c r="J41" s="3">
        <v>2.5147404000000002E-2</v>
      </c>
      <c r="K41" s="3">
        <v>2.8716047000000001E-2</v>
      </c>
      <c r="L41" s="3">
        <v>2.9695177999999999E-2</v>
      </c>
      <c r="M41" s="3">
        <v>2.7149561999999999E-2</v>
      </c>
      <c r="O41" s="1" t="s">
        <v>19</v>
      </c>
      <c r="P41" s="4">
        <f t="shared" si="14"/>
        <v>3.1209775</v>
      </c>
      <c r="Q41" s="4">
        <f t="shared" si="15"/>
        <v>3.1226143</v>
      </c>
      <c r="R41" s="4">
        <f t="shared" si="16"/>
        <v>2.7758518999999997</v>
      </c>
      <c r="S41" s="4">
        <f t="shared" si="17"/>
        <v>2.4001608000000001</v>
      </c>
      <c r="T41" s="4">
        <f t="shared" si="18"/>
        <v>2.6328838999999999</v>
      </c>
      <c r="U41" s="4">
        <f t="shared" si="19"/>
        <v>2.8402913999999999</v>
      </c>
      <c r="V41" s="4">
        <f t="shared" si="20"/>
        <v>3.2568756999999997</v>
      </c>
      <c r="W41" s="4">
        <f t="shared" si="21"/>
        <v>2.7699198000000003</v>
      </c>
      <c r="X41" s="4">
        <f t="shared" si="22"/>
        <v>2.5147404</v>
      </c>
      <c r="Y41" s="4">
        <f t="shared" si="23"/>
        <v>2.8716047000000002</v>
      </c>
      <c r="Z41" s="4">
        <f t="shared" si="24"/>
        <v>2.9695177999999998</v>
      </c>
      <c r="AA41" s="4">
        <f t="shared" si="25"/>
        <v>2.7149562</v>
      </c>
    </row>
    <row r="42" spans="1:27" x14ac:dyDescent="0.4">
      <c r="A42" s="1" t="s">
        <v>20</v>
      </c>
      <c r="B42" s="3">
        <f>[1]m01!$K8</f>
        <v>1.7171815999999999E-2</v>
      </c>
      <c r="C42" s="3">
        <f>[2]m02!$K8</f>
        <v>1.7185497000000001E-2</v>
      </c>
      <c r="D42" s="3">
        <v>1.4636777E-2</v>
      </c>
      <c r="E42" s="3">
        <v>1.2893010999999999E-2</v>
      </c>
      <c r="F42" s="3">
        <v>1.284564E-2</v>
      </c>
      <c r="G42" s="3">
        <v>1.3507575000000001E-2</v>
      </c>
      <c r="H42" s="3">
        <v>1.587129E-2</v>
      </c>
      <c r="I42" s="3">
        <v>1.3554927E-2</v>
      </c>
      <c r="J42" s="3">
        <v>1.2407947000000001E-2</v>
      </c>
      <c r="K42" s="3">
        <v>1.4608599999999999E-2</v>
      </c>
      <c r="L42" s="3">
        <v>1.4039266999999999E-2</v>
      </c>
      <c r="M42" s="3">
        <v>1.3176304E-2</v>
      </c>
      <c r="O42" s="1" t="s">
        <v>20</v>
      </c>
      <c r="P42" s="4">
        <f t="shared" si="14"/>
        <v>1.7171816</v>
      </c>
      <c r="Q42" s="4">
        <f t="shared" si="15"/>
        <v>1.7185497000000001</v>
      </c>
      <c r="R42" s="4">
        <f t="shared" si="16"/>
        <v>1.4636777000000001</v>
      </c>
      <c r="S42" s="4">
        <f t="shared" si="17"/>
        <v>1.2893010999999999</v>
      </c>
      <c r="T42" s="4">
        <f t="shared" si="18"/>
        <v>1.284564</v>
      </c>
      <c r="U42" s="4">
        <f t="shared" si="19"/>
        <v>1.3507575000000001</v>
      </c>
      <c r="V42" s="4">
        <f t="shared" si="20"/>
        <v>1.587129</v>
      </c>
      <c r="W42" s="4">
        <f t="shared" si="21"/>
        <v>1.3554926999999999</v>
      </c>
      <c r="X42" s="4">
        <f t="shared" si="22"/>
        <v>1.2407947000000001</v>
      </c>
      <c r="Y42" s="4">
        <f t="shared" si="23"/>
        <v>1.4608599999999998</v>
      </c>
      <c r="Z42" s="4">
        <f t="shared" si="24"/>
        <v>1.4039267</v>
      </c>
      <c r="AA42" s="4">
        <f t="shared" si="25"/>
        <v>1.3176304000000001</v>
      </c>
    </row>
    <row r="43" spans="1:27" x14ac:dyDescent="0.4">
      <c r="A43" s="1" t="s">
        <v>21</v>
      </c>
      <c r="B43" s="3">
        <f>[1]m01!$K9</f>
        <v>1.8824602999999999E-2</v>
      </c>
      <c r="C43" s="3">
        <f>[2]m02!$K9</f>
        <v>1.8837337999999999E-2</v>
      </c>
      <c r="D43" s="3">
        <v>2.0131988E-2</v>
      </c>
      <c r="E43" s="3">
        <v>1.8748899999999999E-2</v>
      </c>
      <c r="F43" s="3">
        <v>1.7332167999999998E-2</v>
      </c>
      <c r="G43" s="3">
        <v>1.602868E-2</v>
      </c>
      <c r="H43" s="3">
        <v>1.7697576E-2</v>
      </c>
      <c r="I43" s="3">
        <v>1.5185446999999999E-2</v>
      </c>
      <c r="J43" s="3">
        <v>1.4681158E-2</v>
      </c>
      <c r="K43" s="3">
        <v>1.9294377000000001E-2</v>
      </c>
      <c r="L43" s="3">
        <v>1.7208738000000001E-2</v>
      </c>
      <c r="M43" s="3">
        <v>1.5567166E-2</v>
      </c>
      <c r="O43" s="1" t="s">
        <v>21</v>
      </c>
      <c r="P43" s="4">
        <f t="shared" si="14"/>
        <v>1.8824603</v>
      </c>
      <c r="Q43" s="4">
        <f t="shared" si="15"/>
        <v>1.8837337999999999</v>
      </c>
      <c r="R43" s="4">
        <f t="shared" si="16"/>
        <v>2.0131988000000001</v>
      </c>
      <c r="S43" s="4">
        <f t="shared" si="17"/>
        <v>1.8748899999999999</v>
      </c>
      <c r="T43" s="4">
        <f t="shared" si="18"/>
        <v>1.7332167999999999</v>
      </c>
      <c r="U43" s="4">
        <f t="shared" si="19"/>
        <v>1.602868</v>
      </c>
      <c r="V43" s="4">
        <f t="shared" si="20"/>
        <v>1.7697575999999999</v>
      </c>
      <c r="W43" s="4">
        <f t="shared" si="21"/>
        <v>1.5185446999999999</v>
      </c>
      <c r="X43" s="4">
        <f t="shared" si="22"/>
        <v>1.4681158000000001</v>
      </c>
      <c r="Y43" s="4">
        <f t="shared" si="23"/>
        <v>1.9294377000000003</v>
      </c>
      <c r="Z43" s="4">
        <f t="shared" si="24"/>
        <v>1.7208738000000001</v>
      </c>
      <c r="AA43" s="4">
        <f t="shared" si="25"/>
        <v>1.5567166000000001</v>
      </c>
    </row>
    <row r="44" spans="1:27" x14ac:dyDescent="0.4">
      <c r="A44" s="1" t="s">
        <v>22</v>
      </c>
      <c r="B44" s="3">
        <f>[1]m01!$K10</f>
        <v>1.7966012E-2</v>
      </c>
      <c r="C44" s="3">
        <f>[2]m02!$K10</f>
        <v>1.7947885E-2</v>
      </c>
      <c r="D44" s="3">
        <v>1.5150347999999999E-2</v>
      </c>
      <c r="E44" s="3">
        <v>1.4350699999999999E-2</v>
      </c>
      <c r="F44" s="3">
        <v>1.4120758000000001E-2</v>
      </c>
      <c r="G44" s="3">
        <v>1.4687175E-2</v>
      </c>
      <c r="H44" s="3">
        <v>1.3501468000000001E-2</v>
      </c>
      <c r="I44" s="3">
        <v>1.8230394E-2</v>
      </c>
      <c r="J44" s="3">
        <v>1.3805025E-2</v>
      </c>
      <c r="K44" s="3">
        <v>1.1576626E-2</v>
      </c>
      <c r="L44" s="3">
        <v>1.3401119E-2</v>
      </c>
      <c r="M44" s="3">
        <v>1.7975736999999999E-2</v>
      </c>
      <c r="O44" s="1" t="s">
        <v>22</v>
      </c>
      <c r="P44" s="4">
        <f t="shared" si="14"/>
        <v>1.7966012</v>
      </c>
      <c r="Q44" s="4">
        <f t="shared" si="15"/>
        <v>1.7947885000000001</v>
      </c>
      <c r="R44" s="4">
        <f t="shared" si="16"/>
        <v>1.5150348</v>
      </c>
      <c r="S44" s="4">
        <f t="shared" si="17"/>
        <v>1.4350699999999998</v>
      </c>
      <c r="T44" s="4">
        <f t="shared" si="18"/>
        <v>1.4120758</v>
      </c>
      <c r="U44" s="4">
        <f t="shared" si="19"/>
        <v>1.4687175000000001</v>
      </c>
      <c r="V44" s="4">
        <f t="shared" si="20"/>
        <v>1.3501468000000001</v>
      </c>
      <c r="W44" s="4">
        <f t="shared" si="21"/>
        <v>1.8230394000000001</v>
      </c>
      <c r="X44" s="4">
        <f t="shared" si="22"/>
        <v>1.3805025</v>
      </c>
      <c r="Y44" s="4">
        <f t="shared" si="23"/>
        <v>1.1576625999999999</v>
      </c>
      <c r="Z44" s="4">
        <f t="shared" si="24"/>
        <v>1.3401118999999999</v>
      </c>
      <c r="AA44" s="4">
        <f t="shared" si="25"/>
        <v>1.7975736999999998</v>
      </c>
    </row>
    <row r="45" spans="1:27" x14ac:dyDescent="0.4">
      <c r="A45" s="1" t="s">
        <v>23</v>
      </c>
      <c r="B45" s="3">
        <f>[1]m01!$K11</f>
        <v>7.5212553000000001E-2</v>
      </c>
      <c r="C45" s="3">
        <f>[2]m02!$K11</f>
        <v>7.5222285999999999E-2</v>
      </c>
      <c r="D45" s="3">
        <v>8.0065736999999998E-2</v>
      </c>
      <c r="E45" s="3">
        <v>8.5400487999999997E-2</v>
      </c>
      <c r="F45" s="3">
        <v>8.5621855999999996E-2</v>
      </c>
      <c r="G45" s="3">
        <v>8.8978837000000005E-2</v>
      </c>
      <c r="H45" s="3">
        <v>8.0269594999999999E-2</v>
      </c>
      <c r="I45" s="3">
        <v>9.5847084999999999E-2</v>
      </c>
      <c r="J45" s="3">
        <v>8.9531387000000004E-2</v>
      </c>
      <c r="K45" s="3">
        <v>8.3441916000000005E-2</v>
      </c>
      <c r="L45" s="3">
        <v>7.5769501000000003E-2</v>
      </c>
      <c r="M45" s="3">
        <v>8.4176037999999995E-2</v>
      </c>
      <c r="O45" s="1" t="s">
        <v>23</v>
      </c>
      <c r="P45" s="4">
        <f t="shared" si="14"/>
        <v>7.5212553</v>
      </c>
      <c r="Q45" s="4">
        <f t="shared" si="15"/>
        <v>7.5222286</v>
      </c>
      <c r="R45" s="4">
        <f t="shared" si="16"/>
        <v>8.0065737000000006</v>
      </c>
      <c r="S45" s="4">
        <f t="shared" si="17"/>
        <v>8.5400487999999992</v>
      </c>
      <c r="T45" s="4">
        <f t="shared" si="18"/>
        <v>8.5621855999999994</v>
      </c>
      <c r="U45" s="4">
        <f t="shared" si="19"/>
        <v>8.8978837000000013</v>
      </c>
      <c r="V45" s="4">
        <f t="shared" si="20"/>
        <v>8.0269595000000002</v>
      </c>
      <c r="W45" s="4">
        <f t="shared" si="21"/>
        <v>9.5847084999999996</v>
      </c>
      <c r="X45" s="4">
        <f t="shared" si="22"/>
        <v>8.9531387000000002</v>
      </c>
      <c r="Y45" s="4">
        <f t="shared" si="23"/>
        <v>8.3441916000000003</v>
      </c>
      <c r="Z45" s="4">
        <f t="shared" si="24"/>
        <v>7.5769501000000004</v>
      </c>
      <c r="AA45" s="4">
        <f t="shared" si="25"/>
        <v>8.4176038000000002</v>
      </c>
    </row>
    <row r="46" spans="1:27" x14ac:dyDescent="0.4">
      <c r="A46" s="1" t="s">
        <v>24</v>
      </c>
      <c r="B46" s="3">
        <f>[1]m01!$K12</f>
        <v>3.0694620999999998E-2</v>
      </c>
      <c r="C46" s="3">
        <f>[2]m02!$K12</f>
        <v>3.0686117999999998E-2</v>
      </c>
      <c r="D46" s="3">
        <v>4.6657935999999997E-2</v>
      </c>
      <c r="E46" s="3">
        <v>4.7802155999999998E-2</v>
      </c>
      <c r="F46" s="3">
        <v>5.5798248000000002E-2</v>
      </c>
      <c r="G46" s="3">
        <v>5.2688793999999997E-2</v>
      </c>
      <c r="H46" s="3">
        <v>4.7874768999999998E-2</v>
      </c>
      <c r="I46" s="3">
        <v>5.4514380000000001E-2</v>
      </c>
      <c r="J46" s="3">
        <v>4.8613577999999998E-2</v>
      </c>
      <c r="K46" s="3">
        <v>4.7283752999999998E-2</v>
      </c>
      <c r="L46" s="3">
        <v>4.6031780000000001E-2</v>
      </c>
      <c r="M46" s="3">
        <v>4.4009563000000002E-2</v>
      </c>
      <c r="O46" s="1" t="s">
        <v>24</v>
      </c>
      <c r="P46" s="4">
        <f t="shared" si="14"/>
        <v>3.0694621</v>
      </c>
      <c r="Q46" s="4">
        <f t="shared" si="15"/>
        <v>3.0686117999999998</v>
      </c>
      <c r="R46" s="4">
        <f t="shared" si="16"/>
        <v>4.6657935999999998</v>
      </c>
      <c r="S46" s="4">
        <f t="shared" si="17"/>
        <v>4.7802156</v>
      </c>
      <c r="T46" s="4">
        <f t="shared" si="18"/>
        <v>5.5798247999999999</v>
      </c>
      <c r="U46" s="4">
        <f t="shared" si="19"/>
        <v>5.2688793999999994</v>
      </c>
      <c r="V46" s="4">
        <f t="shared" si="20"/>
        <v>4.7874768999999997</v>
      </c>
      <c r="W46" s="4">
        <f t="shared" si="21"/>
        <v>5.4514380000000005</v>
      </c>
      <c r="X46" s="4">
        <f t="shared" si="22"/>
        <v>4.8613577999999995</v>
      </c>
      <c r="Y46" s="4">
        <f t="shared" si="23"/>
        <v>4.7283752999999997</v>
      </c>
      <c r="Z46" s="4">
        <f t="shared" si="24"/>
        <v>4.6031779999999998</v>
      </c>
      <c r="AA46" s="4">
        <f t="shared" si="25"/>
        <v>4.4009562999999998</v>
      </c>
    </row>
    <row r="47" spans="1:27" x14ac:dyDescent="0.4">
      <c r="A47" s="1" t="s">
        <v>25</v>
      </c>
      <c r="B47" s="3">
        <f>[1]m01!$K13</f>
        <v>4.6170719999999998E-2</v>
      </c>
      <c r="C47" s="3">
        <f>[2]m02!$K13</f>
        <v>4.6188009000000002E-2</v>
      </c>
      <c r="D47" s="3">
        <v>5.0252933999999999E-2</v>
      </c>
      <c r="E47" s="3">
        <v>4.5691019999999999E-2</v>
      </c>
      <c r="F47" s="3">
        <v>4.6754351E-2</v>
      </c>
      <c r="G47" s="3">
        <v>4.8247946999999999E-2</v>
      </c>
      <c r="H47" s="3">
        <v>4.4309163999999998E-2</v>
      </c>
      <c r="I47" s="3">
        <v>5.1685526000000002E-2</v>
      </c>
      <c r="J47" s="3">
        <v>4.8992446000000002E-2</v>
      </c>
      <c r="K47" s="3">
        <v>4.9163075000000001E-2</v>
      </c>
      <c r="L47" s="3">
        <v>4.7137904000000001E-2</v>
      </c>
      <c r="M47" s="3">
        <v>5.0686266000000001E-2</v>
      </c>
      <c r="O47" s="1" t="s">
        <v>25</v>
      </c>
      <c r="P47" s="4">
        <f t="shared" si="14"/>
        <v>4.6170720000000003</v>
      </c>
      <c r="Q47" s="4">
        <f t="shared" si="15"/>
        <v>4.6188009000000001</v>
      </c>
      <c r="R47" s="4">
        <f t="shared" si="16"/>
        <v>5.0252933999999998</v>
      </c>
      <c r="S47" s="4">
        <f t="shared" si="17"/>
        <v>4.569102</v>
      </c>
      <c r="T47" s="4">
        <f t="shared" si="18"/>
        <v>4.6754350999999996</v>
      </c>
      <c r="U47" s="4">
        <f t="shared" si="19"/>
        <v>4.8247947</v>
      </c>
      <c r="V47" s="4">
        <f t="shared" si="20"/>
        <v>4.4309164000000001</v>
      </c>
      <c r="W47" s="4">
        <f t="shared" si="21"/>
        <v>5.1685525999999999</v>
      </c>
      <c r="X47" s="4">
        <f t="shared" si="22"/>
        <v>4.8992446000000003</v>
      </c>
      <c r="Y47" s="4">
        <f t="shared" si="23"/>
        <v>4.9163075000000003</v>
      </c>
      <c r="Z47" s="4">
        <f t="shared" si="24"/>
        <v>4.7137903999999997</v>
      </c>
      <c r="AA47" s="4">
        <f t="shared" si="25"/>
        <v>5.0686266</v>
      </c>
    </row>
    <row r="48" spans="1:27" x14ac:dyDescent="0.4">
      <c r="A48" s="1" t="s">
        <v>26</v>
      </c>
      <c r="B48" s="3">
        <f>[1]m01!$K14</f>
        <v>2.2731191000000001E-2</v>
      </c>
      <c r="C48" s="3">
        <f>[2]m02!$K14</f>
        <v>2.271281E-2</v>
      </c>
      <c r="D48" s="3">
        <v>2.6423234E-2</v>
      </c>
      <c r="E48" s="3">
        <v>2.6841588999999999E-2</v>
      </c>
      <c r="F48" s="3">
        <v>2.7533117999999999E-2</v>
      </c>
      <c r="G48" s="3">
        <v>3.0577079E-2</v>
      </c>
      <c r="H48" s="3">
        <v>3.8982497999999997E-2</v>
      </c>
      <c r="I48" s="3">
        <v>3.6853684999999997E-2</v>
      </c>
      <c r="J48" s="3">
        <v>3.5400534999999997E-2</v>
      </c>
      <c r="K48" s="3">
        <v>3.1622732000000001E-2</v>
      </c>
      <c r="L48" s="3">
        <v>2.8291251E-2</v>
      </c>
      <c r="M48" s="3">
        <v>2.6281767000000001E-2</v>
      </c>
      <c r="O48" s="1" t="s">
        <v>26</v>
      </c>
      <c r="P48" s="4">
        <f t="shared" si="14"/>
        <v>2.2731191000000002</v>
      </c>
      <c r="Q48" s="4">
        <f t="shared" si="15"/>
        <v>2.2712810000000001</v>
      </c>
      <c r="R48" s="4">
        <f t="shared" si="16"/>
        <v>2.6423234</v>
      </c>
      <c r="S48" s="4">
        <f t="shared" si="17"/>
        <v>2.6841588999999999</v>
      </c>
      <c r="T48" s="4">
        <f t="shared" si="18"/>
        <v>2.7533118000000001</v>
      </c>
      <c r="U48" s="4">
        <f t="shared" si="19"/>
        <v>3.0577079</v>
      </c>
      <c r="V48" s="4">
        <f t="shared" si="20"/>
        <v>3.8982497999999999</v>
      </c>
      <c r="W48" s="4">
        <f t="shared" si="21"/>
        <v>3.6853684999999996</v>
      </c>
      <c r="X48" s="4">
        <f t="shared" si="22"/>
        <v>3.5400534999999995</v>
      </c>
      <c r="Y48" s="4">
        <f t="shared" si="23"/>
        <v>3.1622732</v>
      </c>
      <c r="Z48" s="4">
        <f t="shared" si="24"/>
        <v>2.8291251000000002</v>
      </c>
      <c r="AA48" s="4">
        <f t="shared" si="25"/>
        <v>2.6281767</v>
      </c>
    </row>
    <row r="49" spans="1:27" x14ac:dyDescent="0.4">
      <c r="A49" s="1" t="s">
        <v>27</v>
      </c>
      <c r="B49" s="3">
        <f>[1]m01!$K15</f>
        <v>1.9039251E-2</v>
      </c>
      <c r="C49" s="3">
        <f>[2]m02!$K15</f>
        <v>1.9027934999999999E-2</v>
      </c>
      <c r="D49" s="3">
        <v>1.9079167000000001E-2</v>
      </c>
      <c r="E49" s="3">
        <v>1.9402347E-2</v>
      </c>
      <c r="F49" s="3">
        <v>2.2031216999999999E-2</v>
      </c>
      <c r="G49" s="3">
        <v>2.1255927000000001E-2</v>
      </c>
      <c r="H49" s="3">
        <v>2.4002609000000001E-2</v>
      </c>
      <c r="I49" s="3">
        <v>2.5223951000000001E-2</v>
      </c>
      <c r="J49" s="3">
        <v>2.2921550999999998E-2</v>
      </c>
      <c r="K49" s="3">
        <v>2.2827502999999999E-2</v>
      </c>
      <c r="L49" s="3">
        <v>2.2866989000000001E-2</v>
      </c>
      <c r="M49" s="3">
        <v>2.3288763000000001E-2</v>
      </c>
      <c r="O49" s="1" t="s">
        <v>27</v>
      </c>
      <c r="P49" s="4">
        <f t="shared" si="14"/>
        <v>1.9039250999999999</v>
      </c>
      <c r="Q49" s="4">
        <f t="shared" si="15"/>
        <v>1.9027935</v>
      </c>
      <c r="R49" s="4">
        <f t="shared" si="16"/>
        <v>1.9079167000000001</v>
      </c>
      <c r="S49" s="4">
        <f t="shared" si="17"/>
        <v>1.9402347</v>
      </c>
      <c r="T49" s="4">
        <f t="shared" si="18"/>
        <v>2.2031217000000001</v>
      </c>
      <c r="U49" s="4">
        <f t="shared" si="19"/>
        <v>2.1255926999999999</v>
      </c>
      <c r="V49" s="4">
        <f t="shared" si="20"/>
        <v>2.4002609000000001</v>
      </c>
      <c r="W49" s="4">
        <f t="shared" si="21"/>
        <v>2.5223951000000002</v>
      </c>
      <c r="X49" s="4">
        <f t="shared" si="22"/>
        <v>2.2921551</v>
      </c>
      <c r="Y49" s="4">
        <f t="shared" si="23"/>
        <v>2.2827503</v>
      </c>
      <c r="Z49" s="4">
        <f t="shared" si="24"/>
        <v>2.2866989000000002</v>
      </c>
      <c r="AA49" s="4">
        <f t="shared" si="25"/>
        <v>2.3288763000000001</v>
      </c>
    </row>
    <row r="50" spans="1:27" x14ac:dyDescent="0.4">
      <c r="A50" s="1" t="s">
        <v>28</v>
      </c>
      <c r="B50" s="3">
        <f>[1]m01!$K16</f>
        <v>9.9102841999999997E-2</v>
      </c>
      <c r="C50" s="3">
        <f>[2]m02!$K16</f>
        <v>9.9078679000000003E-2</v>
      </c>
      <c r="D50" s="3">
        <v>0.101481653</v>
      </c>
      <c r="E50" s="3">
        <v>9.4975998000000006E-2</v>
      </c>
      <c r="F50" s="3">
        <v>8.6802521999999993E-2</v>
      </c>
      <c r="G50" s="3">
        <v>9.6519023999999995E-2</v>
      </c>
      <c r="H50" s="3">
        <v>9.2944885000000005E-2</v>
      </c>
      <c r="I50" s="3">
        <v>9.2487819999999998E-2</v>
      </c>
      <c r="J50" s="3">
        <v>0.108095948</v>
      </c>
      <c r="K50" s="3">
        <v>0.111381177</v>
      </c>
      <c r="L50" s="3">
        <v>9.3744016999999999E-2</v>
      </c>
      <c r="M50" s="3">
        <v>8.6425218999999998E-2</v>
      </c>
      <c r="O50" s="1" t="s">
        <v>28</v>
      </c>
      <c r="P50" s="4">
        <f t="shared" si="14"/>
        <v>9.9102841999999995</v>
      </c>
      <c r="Q50" s="4">
        <f t="shared" si="15"/>
        <v>9.9078678999999994</v>
      </c>
      <c r="R50" s="4">
        <f t="shared" si="16"/>
        <v>10.1481653</v>
      </c>
      <c r="S50" s="4">
        <f t="shared" si="17"/>
        <v>9.4975997999999997</v>
      </c>
      <c r="T50" s="4">
        <f t="shared" si="18"/>
        <v>8.6802522</v>
      </c>
      <c r="U50" s="4">
        <f t="shared" si="19"/>
        <v>9.6519023999999991</v>
      </c>
      <c r="V50" s="4">
        <f t="shared" si="20"/>
        <v>9.2944884999999999</v>
      </c>
      <c r="W50" s="4">
        <f t="shared" si="21"/>
        <v>9.2487820000000003</v>
      </c>
      <c r="X50" s="4">
        <f t="shared" si="22"/>
        <v>10.809594799999999</v>
      </c>
      <c r="Y50" s="4">
        <f t="shared" si="23"/>
        <v>11.1381177</v>
      </c>
      <c r="Z50" s="4">
        <f t="shared" si="24"/>
        <v>9.3744016999999999</v>
      </c>
      <c r="AA50" s="4">
        <f t="shared" si="25"/>
        <v>8.6425219000000002</v>
      </c>
    </row>
    <row r="51" spans="1:27" x14ac:dyDescent="0.4">
      <c r="A51" s="1" t="s">
        <v>29</v>
      </c>
      <c r="B51" s="3">
        <f>[1]m01!$K17</f>
        <v>4.9884125000000001E-2</v>
      </c>
      <c r="C51" s="3">
        <f>[2]m02!$K17</f>
        <v>4.9872883999999999E-2</v>
      </c>
      <c r="D51" s="3">
        <v>4.4937472999999999E-2</v>
      </c>
      <c r="E51" s="3">
        <v>4.1116892000000002E-2</v>
      </c>
      <c r="F51" s="3">
        <v>4.7675269999999999E-2</v>
      </c>
      <c r="G51" s="3">
        <v>5.1046606000000001E-2</v>
      </c>
      <c r="H51" s="3">
        <v>4.9092293000000002E-2</v>
      </c>
      <c r="I51" s="3">
        <v>4.9858556999999998E-2</v>
      </c>
      <c r="J51" s="3">
        <v>4.6813951999999999E-2</v>
      </c>
      <c r="K51" s="3">
        <v>4.4878220000000003E-2</v>
      </c>
      <c r="L51" s="3">
        <v>4.4819298E-2</v>
      </c>
      <c r="M51" s="3">
        <v>4.4912778E-2</v>
      </c>
      <c r="O51" s="1" t="s">
        <v>29</v>
      </c>
      <c r="P51" s="4">
        <f t="shared" si="14"/>
        <v>4.9884124999999999</v>
      </c>
      <c r="Q51" s="4">
        <f t="shared" si="15"/>
        <v>4.9872883999999997</v>
      </c>
      <c r="R51" s="4">
        <f t="shared" si="16"/>
        <v>4.4937472999999999</v>
      </c>
      <c r="S51" s="4">
        <f t="shared" si="17"/>
        <v>4.1116891999999998</v>
      </c>
      <c r="T51" s="4">
        <f t="shared" si="18"/>
        <v>4.7675270000000003</v>
      </c>
      <c r="U51" s="4">
        <f t="shared" si="19"/>
        <v>5.1046605999999999</v>
      </c>
      <c r="V51" s="4">
        <f t="shared" si="20"/>
        <v>4.9092292999999998</v>
      </c>
      <c r="W51" s="4">
        <f t="shared" si="21"/>
        <v>4.9858557000000001</v>
      </c>
      <c r="X51" s="4">
        <f t="shared" si="22"/>
        <v>4.6813951999999999</v>
      </c>
      <c r="Y51" s="4">
        <f t="shared" si="23"/>
        <v>4.4878220000000004</v>
      </c>
      <c r="Z51" s="4">
        <f t="shared" si="24"/>
        <v>4.4819297999999996</v>
      </c>
      <c r="AA51" s="4">
        <f t="shared" si="25"/>
        <v>4.4912777999999998</v>
      </c>
    </row>
    <row r="52" spans="1:27" x14ac:dyDescent="0.4">
      <c r="A52" s="1" t="s">
        <v>30</v>
      </c>
      <c r="B52" s="3">
        <f>[1]m01!$K18</f>
        <v>2.4062007E-2</v>
      </c>
      <c r="C52" s="3">
        <f>[2]m02!$K18</f>
        <v>2.4046989000000001E-2</v>
      </c>
      <c r="D52" s="3">
        <v>1.5355776E-2</v>
      </c>
      <c r="E52" s="3">
        <v>2.2669582000000001E-2</v>
      </c>
      <c r="F52" s="3">
        <v>2.5431532999999999E-2</v>
      </c>
      <c r="G52" s="3">
        <v>2.3406962E-2</v>
      </c>
      <c r="H52" s="3">
        <v>1.7545385E-2</v>
      </c>
      <c r="I52" s="3">
        <v>2.4988212999999999E-2</v>
      </c>
      <c r="J52" s="3">
        <v>2.1974378999999999E-2</v>
      </c>
      <c r="K52" s="3">
        <v>1.8893455E-2</v>
      </c>
      <c r="L52" s="3">
        <v>2.5015421999999999E-2</v>
      </c>
      <c r="M52" s="3">
        <v>2.9257062E-2</v>
      </c>
      <c r="O52" s="1" t="s">
        <v>30</v>
      </c>
      <c r="P52" s="4">
        <f t="shared" si="14"/>
        <v>2.4062006999999999</v>
      </c>
      <c r="Q52" s="4">
        <f t="shared" si="15"/>
        <v>2.4046989000000001</v>
      </c>
      <c r="R52" s="4">
        <f t="shared" si="16"/>
        <v>1.5355775999999999</v>
      </c>
      <c r="S52" s="4">
        <f t="shared" si="17"/>
        <v>2.2669581999999999</v>
      </c>
      <c r="T52" s="4">
        <f t="shared" si="18"/>
        <v>2.5431532999999997</v>
      </c>
      <c r="U52" s="4">
        <f t="shared" si="19"/>
        <v>2.3406962</v>
      </c>
      <c r="V52" s="4">
        <f t="shared" si="20"/>
        <v>1.7545385</v>
      </c>
      <c r="W52" s="4">
        <f t="shared" si="21"/>
        <v>2.4988212999999999</v>
      </c>
      <c r="X52" s="4">
        <f t="shared" si="22"/>
        <v>2.1974378999999997</v>
      </c>
      <c r="Y52" s="4">
        <f t="shared" si="23"/>
        <v>1.8893454999999999</v>
      </c>
      <c r="Z52" s="4">
        <f t="shared" si="24"/>
        <v>2.5015421999999998</v>
      </c>
      <c r="AA52" s="4">
        <f t="shared" si="25"/>
        <v>2.9257062</v>
      </c>
    </row>
    <row r="53" spans="1:27" x14ac:dyDescent="0.4">
      <c r="A53" s="1" t="s">
        <v>31</v>
      </c>
      <c r="B53" s="3">
        <f>[1]m01!$K19</f>
        <v>1.6908698999999999E-2</v>
      </c>
      <c r="C53" s="3">
        <f>[2]m02!$K19</f>
        <v>1.6907799000000001E-2</v>
      </c>
      <c r="D53" s="3">
        <v>1.2402742E-2</v>
      </c>
      <c r="E53" s="3">
        <v>1.4049109000000001E-2</v>
      </c>
      <c r="F53" s="3">
        <v>1.5868143000000001E-2</v>
      </c>
      <c r="G53" s="3">
        <v>1.3507575000000001E-2</v>
      </c>
      <c r="H53" s="3">
        <v>1.6545277000000001E-2</v>
      </c>
      <c r="I53" s="3">
        <v>1.980198E-2</v>
      </c>
      <c r="J53" s="3">
        <v>1.4018137999999999E-2</v>
      </c>
      <c r="K53" s="3">
        <v>1.1902375E-2</v>
      </c>
      <c r="L53" s="3">
        <v>1.8719023000000001E-2</v>
      </c>
      <c r="M53" s="3">
        <v>2.0827061000000001E-2</v>
      </c>
      <c r="O53" s="1" t="s">
        <v>31</v>
      </c>
      <c r="P53" s="4">
        <f t="shared" si="14"/>
        <v>1.6908699</v>
      </c>
      <c r="Q53" s="4">
        <f t="shared" si="15"/>
        <v>1.6907799000000001</v>
      </c>
      <c r="R53" s="4">
        <f t="shared" si="16"/>
        <v>1.2402742</v>
      </c>
      <c r="S53" s="4">
        <f t="shared" si="17"/>
        <v>1.4049109</v>
      </c>
      <c r="T53" s="4">
        <f t="shared" si="18"/>
        <v>1.5868143000000001</v>
      </c>
      <c r="U53" s="4">
        <f t="shared" si="19"/>
        <v>1.3507575000000001</v>
      </c>
      <c r="V53" s="4">
        <f t="shared" si="20"/>
        <v>1.6545277</v>
      </c>
      <c r="W53" s="4">
        <f t="shared" si="21"/>
        <v>1.9801980000000001</v>
      </c>
      <c r="X53" s="4">
        <f t="shared" si="22"/>
        <v>1.4018138</v>
      </c>
      <c r="Y53" s="4">
        <f t="shared" si="23"/>
        <v>1.1902375000000001</v>
      </c>
      <c r="Z53" s="4">
        <f t="shared" si="24"/>
        <v>1.8719023000000001</v>
      </c>
      <c r="AA53" s="4">
        <f t="shared" si="25"/>
        <v>2.0827061000000002</v>
      </c>
    </row>
    <row r="54" spans="1:27" x14ac:dyDescent="0.4">
      <c r="A54" s="1" t="s">
        <v>32</v>
      </c>
      <c r="B54" s="3">
        <f>[1]m01!$K20</f>
        <v>4.7075355999999999E-2</v>
      </c>
      <c r="C54" s="3">
        <f>[2]m02!$K20</f>
        <v>4.7072849999999999E-2</v>
      </c>
      <c r="D54" s="3">
        <v>6.3015176000000006E-2</v>
      </c>
      <c r="E54" s="3">
        <v>6.6073538000000001E-2</v>
      </c>
      <c r="F54" s="3">
        <v>8.3378592000000001E-2</v>
      </c>
      <c r="G54" s="3">
        <v>7.6789637999999993E-2</v>
      </c>
      <c r="H54" s="3">
        <v>8.8922709000000003E-2</v>
      </c>
      <c r="I54" s="3">
        <v>6.8403269000000003E-2</v>
      </c>
      <c r="J54" s="3">
        <v>7.6649854000000003E-2</v>
      </c>
      <c r="K54" s="3">
        <v>6.5851458000000002E-2</v>
      </c>
      <c r="L54" s="3">
        <v>6.458063E-2</v>
      </c>
      <c r="M54" s="3">
        <v>6.0887274999999998E-2</v>
      </c>
      <c r="O54" s="1" t="s">
        <v>32</v>
      </c>
      <c r="P54" s="4">
        <f t="shared" si="14"/>
        <v>4.7075355999999999</v>
      </c>
      <c r="Q54" s="4">
        <f t="shared" si="15"/>
        <v>4.7072849999999997</v>
      </c>
      <c r="R54" s="4">
        <f t="shared" si="16"/>
        <v>6.3015176000000004</v>
      </c>
      <c r="S54" s="4">
        <f t="shared" si="17"/>
        <v>6.6073538000000003</v>
      </c>
      <c r="T54" s="4">
        <f t="shared" si="18"/>
        <v>8.3378592000000005</v>
      </c>
      <c r="U54" s="4">
        <f t="shared" si="19"/>
        <v>7.6789637999999991</v>
      </c>
      <c r="V54" s="4">
        <f t="shared" si="20"/>
        <v>8.8922708999999998</v>
      </c>
      <c r="W54" s="4">
        <f t="shared" si="21"/>
        <v>6.8403269</v>
      </c>
      <c r="X54" s="4">
        <f t="shared" si="22"/>
        <v>7.6649853999999999</v>
      </c>
      <c r="Y54" s="4">
        <f t="shared" si="23"/>
        <v>6.5851458000000003</v>
      </c>
      <c r="Z54" s="4">
        <f t="shared" si="24"/>
        <v>6.4580630000000001</v>
      </c>
      <c r="AA54" s="4">
        <f t="shared" si="25"/>
        <v>6.0887275000000001</v>
      </c>
    </row>
    <row r="55" spans="1:27" x14ac:dyDescent="0.4">
      <c r="A55" s="1" t="s">
        <v>33</v>
      </c>
      <c r="B55" s="3">
        <f>[1]m01!$K21</f>
        <v>2.1930070999999999E-2</v>
      </c>
      <c r="C55" s="3">
        <f>[2]m02!$K21</f>
        <v>2.1928903E-2</v>
      </c>
      <c r="D55" s="3">
        <v>1.9952238000000001E-2</v>
      </c>
      <c r="E55" s="3">
        <v>2.2543918999999999E-2</v>
      </c>
      <c r="F55" s="3">
        <v>2.6706652000000001E-2</v>
      </c>
      <c r="G55" s="3">
        <v>1.7300797999999999E-2</v>
      </c>
      <c r="H55" s="3">
        <v>1.6393086000000001E-2</v>
      </c>
      <c r="I55" s="3">
        <v>1.7975011999999999E-2</v>
      </c>
      <c r="J55" s="3">
        <v>1.9180223E-2</v>
      </c>
      <c r="K55" s="3">
        <v>1.7314823999999999E-2</v>
      </c>
      <c r="L55" s="3">
        <v>2.1016357999999999E-2</v>
      </c>
      <c r="M55" s="3">
        <v>2.0986451999999999E-2</v>
      </c>
      <c r="O55" s="1" t="s">
        <v>33</v>
      </c>
      <c r="P55" s="4">
        <f t="shared" si="14"/>
        <v>2.1930071</v>
      </c>
      <c r="Q55" s="4">
        <f t="shared" si="15"/>
        <v>2.1928903000000002</v>
      </c>
      <c r="R55" s="4">
        <f t="shared" si="16"/>
        <v>1.9952238</v>
      </c>
      <c r="S55" s="4">
        <f t="shared" si="17"/>
        <v>2.2543918999999999</v>
      </c>
      <c r="T55" s="4">
        <f t="shared" si="18"/>
        <v>2.6706652000000002</v>
      </c>
      <c r="U55" s="4">
        <f t="shared" si="19"/>
        <v>1.7300797999999999</v>
      </c>
      <c r="V55" s="4">
        <f t="shared" si="20"/>
        <v>1.6393086000000001</v>
      </c>
      <c r="W55" s="4">
        <f t="shared" si="21"/>
        <v>1.7975011999999999</v>
      </c>
      <c r="X55" s="4">
        <f t="shared" si="22"/>
        <v>1.9180223000000001</v>
      </c>
      <c r="Y55" s="4">
        <f t="shared" si="23"/>
        <v>1.7314824</v>
      </c>
      <c r="Z55" s="4">
        <f t="shared" si="24"/>
        <v>2.1016357999999999</v>
      </c>
      <c r="AA55" s="4">
        <f t="shared" si="25"/>
        <v>2.0986452</v>
      </c>
    </row>
    <row r="56" spans="1:27" x14ac:dyDescent="0.4">
      <c r="A56" s="1" t="s">
        <v>34</v>
      </c>
      <c r="B56" s="3">
        <f>[1]m01!$K22</f>
        <v>4.0606499999999998E-3</v>
      </c>
      <c r="C56" s="3">
        <f>[2]m02!$K22</f>
        <v>4.0604339999999999E-3</v>
      </c>
      <c r="D56" s="3">
        <v>4.2626399999999998E-3</v>
      </c>
      <c r="E56" s="3">
        <v>4.0212119999999997E-3</v>
      </c>
      <c r="F56" s="3">
        <v>5.0296350000000002E-3</v>
      </c>
      <c r="G56" s="3">
        <v>4.2789409999999996E-3</v>
      </c>
      <c r="H56" s="3">
        <v>4.6744209999999998E-3</v>
      </c>
      <c r="I56" s="3">
        <v>3.5360679999999999E-3</v>
      </c>
      <c r="J56" s="3">
        <v>4.5701029999999998E-3</v>
      </c>
      <c r="K56" s="3">
        <v>3.5581839999999998E-3</v>
      </c>
      <c r="L56" s="3">
        <v>2.4675080000000002E-3</v>
      </c>
      <c r="M56" s="3">
        <v>2.8159040000000001E-3</v>
      </c>
      <c r="O56" s="1" t="s">
        <v>34</v>
      </c>
      <c r="P56" s="4">
        <f t="shared" si="14"/>
        <v>0.40606500000000001</v>
      </c>
      <c r="Q56" s="4">
        <f t="shared" si="15"/>
        <v>0.4060434</v>
      </c>
      <c r="R56" s="4">
        <f t="shared" si="16"/>
        <v>0.42626399999999998</v>
      </c>
      <c r="S56" s="4">
        <f t="shared" si="17"/>
        <v>0.40212119999999996</v>
      </c>
      <c r="T56" s="4">
        <f t="shared" si="18"/>
        <v>0.50296350000000001</v>
      </c>
      <c r="U56" s="4">
        <f t="shared" si="19"/>
        <v>0.42789409999999994</v>
      </c>
      <c r="V56" s="4">
        <f t="shared" si="20"/>
        <v>0.46744209999999997</v>
      </c>
      <c r="W56" s="4">
        <f t="shared" si="21"/>
        <v>0.3536068</v>
      </c>
      <c r="X56" s="4">
        <f t="shared" si="22"/>
        <v>0.45701029999999998</v>
      </c>
      <c r="Y56" s="4">
        <f t="shared" si="23"/>
        <v>0.35581839999999998</v>
      </c>
      <c r="Z56" s="4">
        <f t="shared" si="24"/>
        <v>0.24675080000000002</v>
      </c>
      <c r="AA56" s="4">
        <f t="shared" si="25"/>
        <v>0.28159040000000002</v>
      </c>
    </row>
    <row r="57" spans="1:27" x14ac:dyDescent="0.4">
      <c r="A57" s="1" t="s">
        <v>35</v>
      </c>
      <c r="B57" s="3">
        <f>[1]m01!$K23</f>
        <v>1.1067512E-2</v>
      </c>
      <c r="C57" s="3">
        <f>[2]m02!$K23</f>
        <v>1.1066922999999999E-2</v>
      </c>
      <c r="D57" s="3">
        <v>1.0553886E-2</v>
      </c>
      <c r="E57" s="3">
        <v>1.1435321E-2</v>
      </c>
      <c r="F57" s="3">
        <v>1.1499680999999999E-2</v>
      </c>
      <c r="G57" s="3">
        <v>8.9742109999999993E-3</v>
      </c>
      <c r="H57" s="3">
        <v>6.935536E-3</v>
      </c>
      <c r="I57" s="3">
        <v>1.1845827E-2</v>
      </c>
      <c r="J57" s="3">
        <v>7.6484099999999996E-3</v>
      </c>
      <c r="K57" s="3">
        <v>6.2142930000000001E-3</v>
      </c>
      <c r="L57" s="3">
        <v>1.025292E-2</v>
      </c>
      <c r="M57" s="3">
        <v>1.3548216E-2</v>
      </c>
      <c r="O57" s="1" t="s">
        <v>35</v>
      </c>
      <c r="P57" s="4">
        <f t="shared" si="14"/>
        <v>1.1067511999999999</v>
      </c>
      <c r="Q57" s="4">
        <f t="shared" si="15"/>
        <v>1.1066923</v>
      </c>
      <c r="R57" s="4">
        <f t="shared" si="16"/>
        <v>1.0553886000000001</v>
      </c>
      <c r="S57" s="4">
        <f t="shared" si="17"/>
        <v>1.1435321000000001</v>
      </c>
      <c r="T57" s="4">
        <f t="shared" si="18"/>
        <v>1.1499680999999999</v>
      </c>
      <c r="U57" s="4">
        <f t="shared" si="19"/>
        <v>0.89742109999999997</v>
      </c>
      <c r="V57" s="4">
        <f t="shared" si="20"/>
        <v>0.69355359999999999</v>
      </c>
      <c r="W57" s="4">
        <f t="shared" si="21"/>
        <v>1.1845827</v>
      </c>
      <c r="X57" s="4">
        <f t="shared" si="22"/>
        <v>0.76484099999999999</v>
      </c>
      <c r="Y57" s="4">
        <f t="shared" si="23"/>
        <v>0.62142929999999996</v>
      </c>
      <c r="Z57" s="4">
        <f t="shared" si="24"/>
        <v>1.0252920000000001</v>
      </c>
      <c r="AA57" s="4">
        <f t="shared" si="25"/>
        <v>1.3548216</v>
      </c>
    </row>
    <row r="58" spans="1:27" x14ac:dyDescent="0.4">
      <c r="A58" s="1" t="s">
        <v>36</v>
      </c>
      <c r="B58" s="3">
        <f>[1]m01!$K24</f>
        <v>1.3437292E-2</v>
      </c>
      <c r="C58" s="3">
        <f>[2]m02!$K24</f>
        <v>1.3436577E-2</v>
      </c>
      <c r="D58" s="3">
        <v>8.7820659999999998E-3</v>
      </c>
      <c r="E58" s="3">
        <v>1.2666817E-2</v>
      </c>
      <c r="F58" s="3">
        <v>1.2137241E-2</v>
      </c>
      <c r="G58" s="3">
        <v>8.9279519999999994E-3</v>
      </c>
      <c r="H58" s="3">
        <v>6.9137950000000004E-3</v>
      </c>
      <c r="I58" s="3">
        <v>6.8363979999999996E-3</v>
      </c>
      <c r="J58" s="3">
        <v>6.2986910000000004E-3</v>
      </c>
      <c r="K58" s="3">
        <v>6.4648689999999998E-3</v>
      </c>
      <c r="L58" s="3">
        <v>9.2106099999999993E-3</v>
      </c>
      <c r="M58" s="3">
        <v>1.4185779000000001E-2</v>
      </c>
      <c r="O58" s="1" t="s">
        <v>36</v>
      </c>
      <c r="P58" s="4">
        <f t="shared" si="14"/>
        <v>1.3437292000000001</v>
      </c>
      <c r="Q58" s="4">
        <f t="shared" si="15"/>
        <v>1.3436577000000001</v>
      </c>
      <c r="R58" s="4">
        <f t="shared" si="16"/>
        <v>0.87820659999999995</v>
      </c>
      <c r="S58" s="4">
        <f t="shared" si="17"/>
        <v>1.2666817000000001</v>
      </c>
      <c r="T58" s="4">
        <f t="shared" si="18"/>
        <v>1.2137241000000001</v>
      </c>
      <c r="U58" s="4">
        <f t="shared" si="19"/>
        <v>0.8927951999999999</v>
      </c>
      <c r="V58" s="4">
        <f t="shared" si="20"/>
        <v>0.69137950000000004</v>
      </c>
      <c r="W58" s="4">
        <f t="shared" si="21"/>
        <v>0.68363979999999991</v>
      </c>
      <c r="X58" s="4">
        <f t="shared" si="22"/>
        <v>0.62986910000000007</v>
      </c>
      <c r="Y58" s="4">
        <f t="shared" si="23"/>
        <v>0.64648689999999998</v>
      </c>
      <c r="Z58" s="4">
        <f t="shared" si="24"/>
        <v>0.92106099999999991</v>
      </c>
      <c r="AA58" s="4">
        <f t="shared" si="25"/>
        <v>1.4185779000000001</v>
      </c>
    </row>
    <row r="59" spans="1:27" x14ac:dyDescent="0.4">
      <c r="A59" s="1" t="s">
        <v>37</v>
      </c>
      <c r="B59" s="3">
        <f>[1]m01!$K25</f>
        <v>2.1981309000000001E-2</v>
      </c>
      <c r="C59" s="3">
        <f>[2]m02!$K25</f>
        <v>2.1980138999999999E-2</v>
      </c>
      <c r="D59" s="3">
        <v>2.7219269000000001E-2</v>
      </c>
      <c r="E59" s="3">
        <v>3.1189524999999999E-2</v>
      </c>
      <c r="F59" s="3">
        <v>3.0083354999999999E-2</v>
      </c>
      <c r="G59" s="3">
        <v>1.9035504000000002E-2</v>
      </c>
      <c r="H59" s="3">
        <v>1.2979671999999999E-2</v>
      </c>
      <c r="I59" s="3">
        <v>2.4909634E-2</v>
      </c>
      <c r="J59" s="3">
        <v>2.0435225000000001E-2</v>
      </c>
      <c r="K59" s="3">
        <v>1.9920818E-2</v>
      </c>
      <c r="L59" s="3">
        <v>3.2800834000000001E-2</v>
      </c>
      <c r="M59" s="3">
        <v>3.4410696999999997E-2</v>
      </c>
      <c r="O59" s="1" t="s">
        <v>37</v>
      </c>
      <c r="P59" s="4">
        <f t="shared" si="14"/>
        <v>2.1981309000000002</v>
      </c>
      <c r="Q59" s="4">
        <f t="shared" si="15"/>
        <v>2.1980138999999999</v>
      </c>
      <c r="R59" s="4">
        <f t="shared" si="16"/>
        <v>2.7219269000000001</v>
      </c>
      <c r="S59" s="4">
        <f t="shared" si="17"/>
        <v>3.1189524999999998</v>
      </c>
      <c r="T59" s="4">
        <f t="shared" si="18"/>
        <v>3.0083354999999998</v>
      </c>
      <c r="U59" s="4">
        <f t="shared" si="19"/>
        <v>1.9035504000000001</v>
      </c>
      <c r="V59" s="4">
        <f t="shared" si="20"/>
        <v>1.2979672</v>
      </c>
      <c r="W59" s="4">
        <f t="shared" si="21"/>
        <v>2.4909634</v>
      </c>
      <c r="X59" s="4">
        <f t="shared" si="22"/>
        <v>2.0435224999999999</v>
      </c>
      <c r="Y59" s="4">
        <f t="shared" si="23"/>
        <v>1.9920818</v>
      </c>
      <c r="Z59" s="4">
        <f t="shared" si="24"/>
        <v>3.2800834000000001</v>
      </c>
      <c r="AA59" s="4">
        <f t="shared" si="25"/>
        <v>3.4410696999999999</v>
      </c>
    </row>
    <row r="60" spans="1:27" x14ac:dyDescent="0.4">
      <c r="A60" s="1" t="s">
        <v>38</v>
      </c>
      <c r="B60" s="3">
        <f>[1]m01!$K26</f>
        <v>8.5696360000000003E-3</v>
      </c>
      <c r="C60" s="3">
        <f>[2]m02!$K26</f>
        <v>8.5691799999999992E-3</v>
      </c>
      <c r="D60" s="3">
        <v>1.1581029E-2</v>
      </c>
      <c r="E60" s="3">
        <v>1.2893010999999999E-2</v>
      </c>
      <c r="F60" s="3">
        <v>1.284564E-2</v>
      </c>
      <c r="G60" s="3">
        <v>9.8531279999999992E-3</v>
      </c>
      <c r="H60" s="3">
        <v>4.3482989999999999E-3</v>
      </c>
      <c r="I60" s="3">
        <v>3.005658E-3</v>
      </c>
      <c r="J60" s="3">
        <v>3.1730249999999999E-3</v>
      </c>
      <c r="K60" s="3">
        <v>4.2597980000000004E-3</v>
      </c>
      <c r="L60" s="3">
        <v>6.0624110000000002E-3</v>
      </c>
      <c r="M60" s="3">
        <v>9.7582569999999993E-3</v>
      </c>
      <c r="O60" s="1" t="s">
        <v>38</v>
      </c>
      <c r="P60" s="4">
        <f t="shared" si="14"/>
        <v>0.85696360000000005</v>
      </c>
      <c r="Q60" s="4">
        <f t="shared" si="15"/>
        <v>0.85691799999999996</v>
      </c>
      <c r="R60" s="4">
        <f t="shared" si="16"/>
        <v>1.1581029</v>
      </c>
      <c r="S60" s="4">
        <f t="shared" si="17"/>
        <v>1.2893010999999999</v>
      </c>
      <c r="T60" s="4">
        <f t="shared" si="18"/>
        <v>1.284564</v>
      </c>
      <c r="U60" s="4">
        <f t="shared" si="19"/>
        <v>0.98531279999999988</v>
      </c>
      <c r="V60" s="4">
        <f t="shared" si="20"/>
        <v>0.43482989999999999</v>
      </c>
      <c r="W60" s="4">
        <f t="shared" si="21"/>
        <v>0.30056579999999999</v>
      </c>
      <c r="X60" s="4">
        <f t="shared" si="22"/>
        <v>0.31730249999999999</v>
      </c>
      <c r="Y60" s="4">
        <f t="shared" si="23"/>
        <v>0.42597980000000002</v>
      </c>
      <c r="Z60" s="4">
        <f t="shared" si="24"/>
        <v>0.60624109999999998</v>
      </c>
      <c r="AA60" s="4">
        <f t="shared" si="25"/>
        <v>0.97582569999999991</v>
      </c>
    </row>
    <row r="61" spans="1:27" x14ac:dyDescent="0.4">
      <c r="A61" s="1" t="s">
        <v>39</v>
      </c>
      <c r="B61" s="3">
        <f>[1]m01!$K27</f>
        <v>8.9699999999999998E-5</v>
      </c>
      <c r="C61" s="3">
        <f>[2]m02!$K27</f>
        <v>8.9662599999999998E-5</v>
      </c>
      <c r="D61" s="3">
        <v>1.0271400000000001E-4</v>
      </c>
      <c r="E61" s="3">
        <v>1.0053E-4</v>
      </c>
      <c r="F61" s="3">
        <v>9.4500000000000007E-5</v>
      </c>
      <c r="G61" s="3">
        <v>9.2499999999999999E-5</v>
      </c>
      <c r="H61" s="3">
        <v>8.7000000000000001E-5</v>
      </c>
      <c r="I61" s="3">
        <v>7.86E-5</v>
      </c>
      <c r="J61" s="3">
        <v>7.1000000000000005E-5</v>
      </c>
      <c r="K61" s="3">
        <v>7.5199999999999998E-5</v>
      </c>
      <c r="L61" s="3">
        <v>6.3800000000000006E-5</v>
      </c>
      <c r="M61" s="3">
        <v>5.3100000000000003E-5</v>
      </c>
      <c r="O61" s="1" t="s">
        <v>39</v>
      </c>
      <c r="P61" s="4">
        <f t="shared" si="14"/>
        <v>8.9700000000000005E-3</v>
      </c>
      <c r="Q61" s="4">
        <f t="shared" si="15"/>
        <v>8.9662600000000002E-3</v>
      </c>
      <c r="R61" s="4">
        <f t="shared" si="16"/>
        <v>1.02714E-2</v>
      </c>
      <c r="S61" s="4">
        <f t="shared" si="17"/>
        <v>1.0052999999999999E-2</v>
      </c>
      <c r="T61" s="4">
        <f t="shared" si="18"/>
        <v>9.4500000000000001E-3</v>
      </c>
      <c r="U61" s="4">
        <f t="shared" si="19"/>
        <v>9.2499999999999995E-3</v>
      </c>
      <c r="V61" s="4">
        <f t="shared" si="20"/>
        <v>8.6999999999999994E-3</v>
      </c>
      <c r="W61" s="4">
        <f t="shared" si="21"/>
        <v>7.8600000000000007E-3</v>
      </c>
      <c r="X61" s="4">
        <f t="shared" si="22"/>
        <v>7.1000000000000004E-3</v>
      </c>
      <c r="Y61" s="4">
        <f t="shared" si="23"/>
        <v>7.5199999999999998E-3</v>
      </c>
      <c r="Z61" s="4">
        <f t="shared" si="24"/>
        <v>6.3800000000000003E-3</v>
      </c>
      <c r="AA61" s="4">
        <f t="shared" si="25"/>
        <v>5.3100000000000005E-3</v>
      </c>
    </row>
    <row r="62" spans="1:27" x14ac:dyDescent="0.4">
      <c r="A62" s="1" t="s">
        <v>40</v>
      </c>
      <c r="B62" s="3">
        <f>[1]m01!$K28</f>
        <v>4.3258089E-2</v>
      </c>
      <c r="C62" s="3">
        <f>[2]m02!$K28</f>
        <v>4.3255785999999997E-2</v>
      </c>
      <c r="D62" s="3">
        <v>4.0905939000000002E-2</v>
      </c>
      <c r="E62" s="3">
        <v>4.1242554000000001E-2</v>
      </c>
      <c r="F62" s="3">
        <v>3.7096508E-2</v>
      </c>
      <c r="G62" s="3">
        <v>3.3745808000000002E-2</v>
      </c>
      <c r="H62" s="3">
        <v>3.4373301000000002E-2</v>
      </c>
      <c r="I62" s="3">
        <v>3.1962125000000001E-2</v>
      </c>
      <c r="J62" s="3">
        <v>3.6418745000000002E-2</v>
      </c>
      <c r="K62" s="3">
        <v>3.6909892999999999E-2</v>
      </c>
      <c r="L62" s="3">
        <v>3.8735615000000001E-2</v>
      </c>
      <c r="M62" s="3">
        <v>3.9528911999999999E-2</v>
      </c>
      <c r="O62" s="1" t="s">
        <v>40</v>
      </c>
      <c r="P62" s="4">
        <f t="shared" si="14"/>
        <v>4.3258089000000002</v>
      </c>
      <c r="Q62" s="4">
        <f t="shared" si="15"/>
        <v>4.3255786000000001</v>
      </c>
      <c r="R62" s="4">
        <f t="shared" si="16"/>
        <v>4.0905939</v>
      </c>
      <c r="S62" s="4">
        <f t="shared" si="17"/>
        <v>4.1242554</v>
      </c>
      <c r="T62" s="4">
        <f t="shared" si="18"/>
        <v>3.7096507999999999</v>
      </c>
      <c r="U62" s="4">
        <f t="shared" si="19"/>
        <v>3.3745808000000004</v>
      </c>
      <c r="V62" s="4">
        <f t="shared" si="20"/>
        <v>3.4373301000000001</v>
      </c>
      <c r="W62" s="4">
        <f t="shared" si="21"/>
        <v>3.1962125000000001</v>
      </c>
      <c r="X62" s="4">
        <f t="shared" si="22"/>
        <v>3.6418745000000001</v>
      </c>
      <c r="Y62" s="4">
        <f t="shared" si="23"/>
        <v>3.6909893</v>
      </c>
      <c r="Z62" s="4">
        <f t="shared" si="24"/>
        <v>3.8735615000000001</v>
      </c>
      <c r="AA62" s="4">
        <f t="shared" si="25"/>
        <v>3.9528911999999998</v>
      </c>
    </row>
    <row r="63" spans="1:27" x14ac:dyDescent="0.4">
      <c r="A63" s="1" t="s">
        <v>41</v>
      </c>
      <c r="B63" s="3">
        <f>[1]m01!$K29</f>
        <v>2.195569E-2</v>
      </c>
      <c r="C63" s="3">
        <f>[2]m02!$K29</f>
        <v>2.1954521000000001E-2</v>
      </c>
      <c r="D63" s="3">
        <v>2.1903808E-2</v>
      </c>
      <c r="E63" s="3">
        <v>1.8673503000000001E-2</v>
      </c>
      <c r="F63" s="3">
        <v>1.3601266000000001E-2</v>
      </c>
      <c r="G63" s="3">
        <v>1.3160633999999999E-2</v>
      </c>
      <c r="H63" s="3">
        <v>1.1827373E-2</v>
      </c>
      <c r="I63" s="3">
        <v>1.2611974999999999E-2</v>
      </c>
      <c r="J63" s="3">
        <v>1.0774076E-2</v>
      </c>
      <c r="K63" s="3">
        <v>1.2303298000000001E-2</v>
      </c>
      <c r="L63" s="3">
        <v>1.9442258E-2</v>
      </c>
      <c r="M63" s="3">
        <v>2.0189498E-2</v>
      </c>
      <c r="O63" s="1" t="s">
        <v>41</v>
      </c>
      <c r="P63" s="4">
        <f t="shared" si="14"/>
        <v>2.1955689999999999</v>
      </c>
      <c r="Q63" s="4">
        <f t="shared" si="15"/>
        <v>2.1954521000000002</v>
      </c>
      <c r="R63" s="4">
        <f t="shared" si="16"/>
        <v>2.1903808000000002</v>
      </c>
      <c r="S63" s="4">
        <f t="shared" si="17"/>
        <v>1.8673503</v>
      </c>
      <c r="T63" s="4">
        <f t="shared" si="18"/>
        <v>1.3601266000000001</v>
      </c>
      <c r="U63" s="4">
        <f t="shared" si="19"/>
        <v>1.3160634</v>
      </c>
      <c r="V63" s="4">
        <f t="shared" si="20"/>
        <v>1.1827373000000001</v>
      </c>
      <c r="W63" s="4">
        <f t="shared" si="21"/>
        <v>1.2611975</v>
      </c>
      <c r="X63" s="4">
        <f t="shared" si="22"/>
        <v>1.0774076000000001</v>
      </c>
      <c r="Y63" s="4">
        <f t="shared" si="23"/>
        <v>1.2303298</v>
      </c>
      <c r="Z63" s="4">
        <f t="shared" si="24"/>
        <v>1.9442258000000001</v>
      </c>
      <c r="AA63" s="4">
        <f t="shared" si="25"/>
        <v>2.0189498000000001</v>
      </c>
    </row>
    <row r="64" spans="1:27" x14ac:dyDescent="0.4">
      <c r="A64" s="1" t="s">
        <v>42</v>
      </c>
      <c r="B64" s="3">
        <f>[1]m01!$K30</f>
        <v>3.5866940000000001E-3</v>
      </c>
      <c r="C64" s="3">
        <f>[2]m02!$K30</f>
        <v>3.586503E-3</v>
      </c>
      <c r="D64" s="3">
        <v>3.9544979999999999E-3</v>
      </c>
      <c r="E64" s="3">
        <v>2.739451E-3</v>
      </c>
      <c r="F64" s="3">
        <v>1.3459590000000001E-3</v>
      </c>
      <c r="G64" s="3">
        <v>6.2449399999999996E-4</v>
      </c>
      <c r="H64" s="3">
        <v>6.08762E-4</v>
      </c>
      <c r="I64" s="3">
        <v>5.1076500000000005E-4</v>
      </c>
      <c r="J64" s="3">
        <v>7.5773699999999997E-4</v>
      </c>
      <c r="K64" s="3">
        <v>1.2528820000000001E-3</v>
      </c>
      <c r="L64" s="3">
        <v>2.1271620000000001E-3</v>
      </c>
      <c r="M64" s="3">
        <v>3.0815550000000001E-3</v>
      </c>
      <c r="O64" s="1" t="s">
        <v>42</v>
      </c>
      <c r="P64" s="4">
        <f t="shared" si="14"/>
        <v>0.35866940000000003</v>
      </c>
      <c r="Q64" s="4">
        <f t="shared" si="15"/>
        <v>0.35865029999999998</v>
      </c>
      <c r="R64" s="4">
        <f t="shared" si="16"/>
        <v>0.39544979999999996</v>
      </c>
      <c r="S64" s="4">
        <f t="shared" si="17"/>
        <v>0.2739451</v>
      </c>
      <c r="T64" s="4">
        <f t="shared" si="18"/>
        <v>0.13459590000000002</v>
      </c>
      <c r="U64" s="4">
        <f t="shared" si="19"/>
        <v>6.2449399999999995E-2</v>
      </c>
      <c r="V64" s="4">
        <f t="shared" si="20"/>
        <v>6.0876199999999998E-2</v>
      </c>
      <c r="W64" s="4">
        <f t="shared" si="21"/>
        <v>5.1076500000000004E-2</v>
      </c>
      <c r="X64" s="4">
        <f t="shared" si="22"/>
        <v>7.5773699999999999E-2</v>
      </c>
      <c r="Y64" s="4">
        <f t="shared" si="23"/>
        <v>0.12528820000000002</v>
      </c>
      <c r="Z64" s="4">
        <f t="shared" si="24"/>
        <v>0.21271620000000002</v>
      </c>
      <c r="AA64" s="4">
        <f t="shared" si="25"/>
        <v>0.30815550000000003</v>
      </c>
    </row>
    <row r="65" spans="1:27" x14ac:dyDescent="0.4">
      <c r="A65" s="1" t="s">
        <v>43</v>
      </c>
      <c r="B65" s="3">
        <f>[1]m01!$K31</f>
        <v>3.1165807E-2</v>
      </c>
      <c r="C65" s="3">
        <f>[2]m02!$K31</f>
        <v>3.1164147999999999E-2</v>
      </c>
      <c r="D65" s="3">
        <v>3.0685873999999998E-2</v>
      </c>
      <c r="E65" s="3">
        <v>3.0309885000000002E-2</v>
      </c>
      <c r="F65" s="3">
        <v>2.7603958000000001E-2</v>
      </c>
      <c r="G65" s="3">
        <v>2.6136231999999999E-2</v>
      </c>
      <c r="H65" s="3">
        <v>2.9329274999999998E-2</v>
      </c>
      <c r="I65" s="3">
        <v>2.7208078E-2</v>
      </c>
      <c r="J65" s="3">
        <v>2.6591839999999999E-2</v>
      </c>
      <c r="K65" s="3">
        <v>3.0294677999999998E-2</v>
      </c>
      <c r="L65" s="3">
        <v>3.0205697E-2</v>
      </c>
      <c r="M65" s="3">
        <v>2.9416452999999999E-2</v>
      </c>
      <c r="O65" s="1" t="s">
        <v>43</v>
      </c>
      <c r="P65" s="4">
        <f t="shared" si="14"/>
        <v>3.1165807000000001</v>
      </c>
      <c r="Q65" s="4">
        <f t="shared" si="15"/>
        <v>3.1164147999999998</v>
      </c>
      <c r="R65" s="4">
        <f t="shared" si="16"/>
        <v>3.0685873999999997</v>
      </c>
      <c r="S65" s="4">
        <f t="shared" si="17"/>
        <v>3.0309885000000003</v>
      </c>
      <c r="T65" s="4">
        <f t="shared" si="18"/>
        <v>2.7603958</v>
      </c>
      <c r="U65" s="4">
        <f t="shared" si="19"/>
        <v>2.6136231999999997</v>
      </c>
      <c r="V65" s="4">
        <f t="shared" si="20"/>
        <v>2.9329274999999999</v>
      </c>
      <c r="W65" s="4">
        <f t="shared" si="21"/>
        <v>2.7208078000000002</v>
      </c>
      <c r="X65" s="4">
        <f t="shared" si="22"/>
        <v>2.6591839999999998</v>
      </c>
      <c r="Y65" s="4">
        <f t="shared" si="23"/>
        <v>3.0294677999999999</v>
      </c>
      <c r="Z65" s="4">
        <f t="shared" si="24"/>
        <v>3.0205696999999998</v>
      </c>
      <c r="AA65" s="4">
        <f t="shared" si="25"/>
        <v>2.9416452999999998</v>
      </c>
    </row>
    <row r="66" spans="1:27" x14ac:dyDescent="0.4">
      <c r="A66" s="1" t="s">
        <v>44</v>
      </c>
      <c r="B66" s="3">
        <f>[1]m01!$K32</f>
        <v>6.9543431000000003E-2</v>
      </c>
      <c r="C66" s="3">
        <f>[2]m02!$K32</f>
        <v>6.9539728999999995E-2</v>
      </c>
      <c r="D66" s="3">
        <v>6.3734176000000003E-2</v>
      </c>
      <c r="E66" s="3">
        <v>6.4716379000000004E-2</v>
      </c>
      <c r="F66" s="3">
        <v>5.1500626000000001E-2</v>
      </c>
      <c r="G66" s="3">
        <v>5.6366369999999999E-2</v>
      </c>
      <c r="H66" s="3">
        <v>5.8158494999999998E-2</v>
      </c>
      <c r="I66" s="3">
        <v>5.3060663000000001E-2</v>
      </c>
      <c r="J66" s="3">
        <v>6.0808411E-2</v>
      </c>
      <c r="K66" s="3">
        <v>6.3896963000000001E-2</v>
      </c>
      <c r="L66" s="3">
        <v>6.4325371000000006E-2</v>
      </c>
      <c r="M66" s="3">
        <v>6.3154165999999998E-2</v>
      </c>
      <c r="O66" s="1" t="s">
        <v>44</v>
      </c>
      <c r="P66" s="4">
        <f t="shared" si="14"/>
        <v>6.9543431</v>
      </c>
      <c r="Q66" s="4">
        <f t="shared" si="15"/>
        <v>6.9539728999999992</v>
      </c>
      <c r="R66" s="4">
        <f t="shared" si="16"/>
        <v>6.3734176000000007</v>
      </c>
      <c r="S66" s="4">
        <f t="shared" si="17"/>
        <v>6.4716379000000002</v>
      </c>
      <c r="T66" s="4">
        <f t="shared" si="18"/>
        <v>5.1500626</v>
      </c>
      <c r="U66" s="4">
        <f t="shared" si="19"/>
        <v>5.6366370000000003</v>
      </c>
      <c r="V66" s="4">
        <f t="shared" si="20"/>
        <v>5.8158494999999997</v>
      </c>
      <c r="W66" s="4">
        <f t="shared" si="21"/>
        <v>5.3060663000000003</v>
      </c>
      <c r="X66" s="4">
        <f t="shared" si="22"/>
        <v>6.0808410999999998</v>
      </c>
      <c r="Y66" s="4">
        <f t="shared" si="23"/>
        <v>6.3896962999999998</v>
      </c>
      <c r="Z66" s="4">
        <f t="shared" si="24"/>
        <v>6.4325371000000002</v>
      </c>
      <c r="AA66" s="4">
        <f t="shared" si="25"/>
        <v>6.3154165999999998</v>
      </c>
    </row>
  </sheetData>
  <mergeCells count="8">
    <mergeCell ref="B1:M1"/>
    <mergeCell ref="P1:AA1"/>
    <mergeCell ref="B34:M34"/>
    <mergeCell ref="P34:AA34"/>
    <mergeCell ref="A1:A2"/>
    <mergeCell ref="A34:A35"/>
    <mergeCell ref="O1:O2"/>
    <mergeCell ref="O34:O35"/>
  </mergeCells>
  <phoneticPr fontId="1" type="noConversion"/>
  <pageMargins left="0.75" right="0.75" top="1" bottom="1" header="0.5" footer="0.5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6"/>
  <sheetViews>
    <sheetView topLeftCell="H1" zoomScale="70" zoomScaleNormal="70" workbookViewId="0">
      <selection activeCell="O3" sqref="O3:O33"/>
    </sheetView>
  </sheetViews>
  <sheetFormatPr defaultRowHeight="14.1" x14ac:dyDescent="0.4"/>
  <cols>
    <col min="15" max="15" width="8.5234375" customWidth="1"/>
    <col min="16" max="16" width="4.734375" customWidth="1"/>
    <col min="17" max="17" width="5.26171875" customWidth="1"/>
    <col min="18" max="18" width="6.26171875" customWidth="1"/>
    <col min="19" max="19" width="6.1015625" customWidth="1"/>
    <col min="20" max="20" width="5.734375" customWidth="1"/>
    <col min="21" max="21" width="5.1015625" customWidth="1"/>
    <col min="22" max="22" width="5.41796875" customWidth="1"/>
    <col min="23" max="23" width="5.578125" customWidth="1"/>
    <col min="24" max="24" width="5.26171875" customWidth="1"/>
    <col min="25" max="25" width="5.47265625" customWidth="1"/>
    <col min="26" max="26" width="5.20703125" customWidth="1"/>
    <col min="27" max="27" width="4.9453125" customWidth="1"/>
  </cols>
  <sheetData>
    <row r="1" spans="1:27" x14ac:dyDescent="0.4">
      <c r="A1" s="5" t="s">
        <v>0</v>
      </c>
      <c r="B1">
        <v>2019</v>
      </c>
      <c r="N1" s="8" t="s">
        <v>46</v>
      </c>
      <c r="O1" s="5" t="s">
        <v>0</v>
      </c>
      <c r="P1" s="10" t="s">
        <v>47</v>
      </c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x14ac:dyDescent="0.4">
      <c r="A2" s="5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7"/>
      <c r="O2" s="5"/>
      <c r="P2" s="1" t="s">
        <v>2</v>
      </c>
      <c r="Q2" s="1" t="s">
        <v>3</v>
      </c>
      <c r="R2" s="1" t="s">
        <v>4</v>
      </c>
      <c r="S2" s="1" t="s">
        <v>5</v>
      </c>
      <c r="T2" s="1" t="s">
        <v>6</v>
      </c>
      <c r="U2" s="1" t="s">
        <v>7</v>
      </c>
      <c r="V2" s="1" t="s">
        <v>8</v>
      </c>
      <c r="W2" s="1" t="s">
        <v>9</v>
      </c>
      <c r="X2" s="1" t="s">
        <v>10</v>
      </c>
      <c r="Y2" s="1" t="s">
        <v>11</v>
      </c>
      <c r="Z2" s="1" t="s">
        <v>12</v>
      </c>
      <c r="AA2" s="1" t="s">
        <v>13</v>
      </c>
    </row>
    <row r="3" spans="1:27" x14ac:dyDescent="0.4">
      <c r="A3" s="1" t="s">
        <v>14</v>
      </c>
      <c r="B3" s="7">
        <v>1.176629E-3</v>
      </c>
      <c r="C3" s="7">
        <v>1.176629E-3</v>
      </c>
      <c r="D3" s="7">
        <v>1.261901E-3</v>
      </c>
      <c r="E3" s="7">
        <v>1.5145390000000001E-3</v>
      </c>
      <c r="F3" s="7">
        <v>1.9015900000000001E-3</v>
      </c>
      <c r="G3" s="7">
        <v>1.782011E-3</v>
      </c>
      <c r="H3" s="7">
        <v>1.735103E-3</v>
      </c>
      <c r="I3" s="7">
        <v>1.27848E-3</v>
      </c>
      <c r="J3" s="7">
        <v>9.3433700000000004E-4</v>
      </c>
      <c r="K3" s="7">
        <v>9.4804100000000005E-4</v>
      </c>
      <c r="L3" s="7">
        <v>1.409373E-3</v>
      </c>
      <c r="M3" s="7">
        <v>1.1432110000000001E-3</v>
      </c>
      <c r="O3" s="1" t="s">
        <v>14</v>
      </c>
      <c r="P3" s="9">
        <f>B3*100</f>
        <v>0.1176629</v>
      </c>
      <c r="Q3" s="9">
        <f t="shared" ref="Q3:AA3" si="0">C3*100</f>
        <v>0.1176629</v>
      </c>
      <c r="R3" s="9">
        <f t="shared" si="0"/>
        <v>0.1261901</v>
      </c>
      <c r="S3" s="9">
        <f t="shared" si="0"/>
        <v>0.1514539</v>
      </c>
      <c r="T3" s="9">
        <f t="shared" si="0"/>
        <v>0.19015900000000002</v>
      </c>
      <c r="U3" s="9">
        <f t="shared" si="0"/>
        <v>0.1782011</v>
      </c>
      <c r="V3" s="9">
        <f t="shared" si="0"/>
        <v>0.17351030000000001</v>
      </c>
      <c r="W3" s="9">
        <f t="shared" si="0"/>
        <v>0.12784799999999999</v>
      </c>
      <c r="X3" s="9">
        <f t="shared" si="0"/>
        <v>9.3433700000000008E-2</v>
      </c>
      <c r="Y3" s="9">
        <f t="shared" si="0"/>
        <v>9.4804100000000002E-2</v>
      </c>
      <c r="Z3" s="9">
        <f t="shared" si="0"/>
        <v>0.14093729999999999</v>
      </c>
      <c r="AA3" s="9">
        <f t="shared" si="0"/>
        <v>0.11432110000000001</v>
      </c>
    </row>
    <row r="4" spans="1:27" x14ac:dyDescent="0.4">
      <c r="A4" s="1" t="s">
        <v>15</v>
      </c>
      <c r="B4" s="7">
        <v>2.0020300000000001E-3</v>
      </c>
      <c r="C4" s="7">
        <v>2.0020300000000001E-3</v>
      </c>
      <c r="D4" s="7">
        <v>2.7398489999999999E-3</v>
      </c>
      <c r="E4" s="7">
        <v>3.4049570000000001E-3</v>
      </c>
      <c r="F4" s="7">
        <v>3.692318E-3</v>
      </c>
      <c r="G4" s="7">
        <v>3.049712E-3</v>
      </c>
      <c r="H4" s="7">
        <v>3.283649E-3</v>
      </c>
      <c r="I4" s="7">
        <v>2.5404920000000001E-3</v>
      </c>
      <c r="J4" s="7">
        <v>2.6497949999999999E-3</v>
      </c>
      <c r="K4" s="7">
        <v>2.8489040000000002E-3</v>
      </c>
      <c r="L4" s="7">
        <v>3.2418109999999998E-3</v>
      </c>
      <c r="M4" s="7">
        <v>2.5390830000000001E-3</v>
      </c>
      <c r="O4" s="1" t="s">
        <v>15</v>
      </c>
      <c r="P4" s="9">
        <f t="shared" ref="P4:P33" si="1">B4*100</f>
        <v>0.20020300000000002</v>
      </c>
      <c r="Q4" s="9">
        <f t="shared" ref="Q4:Q33" si="2">C4*100</f>
        <v>0.20020300000000002</v>
      </c>
      <c r="R4" s="9">
        <f t="shared" ref="R4:R33" si="3">D4*100</f>
        <v>0.27398489999999998</v>
      </c>
      <c r="S4" s="9">
        <f t="shared" ref="S4:S33" si="4">E4*100</f>
        <v>0.34049570000000001</v>
      </c>
      <c r="T4" s="9">
        <f t="shared" ref="T4:T33" si="5">F4*100</f>
        <v>0.3692318</v>
      </c>
      <c r="U4" s="9">
        <f t="shared" ref="U4:U33" si="6">G4*100</f>
        <v>0.3049712</v>
      </c>
      <c r="V4" s="9">
        <f t="shared" ref="V4:V33" si="7">H4*100</f>
        <v>0.32836490000000002</v>
      </c>
      <c r="W4" s="9">
        <f t="shared" ref="W4:W33" si="8">I4*100</f>
        <v>0.25404920000000003</v>
      </c>
      <c r="X4" s="9">
        <f t="shared" ref="X4:X33" si="9">J4*100</f>
        <v>0.26497949999999998</v>
      </c>
      <c r="Y4" s="9">
        <f t="shared" ref="Y4:Y33" si="10">K4*100</f>
        <v>0.28489040000000004</v>
      </c>
      <c r="Z4" s="9">
        <f t="shared" ref="Z4:Z33" si="11">L4*100</f>
        <v>0.3241811</v>
      </c>
      <c r="AA4" s="9">
        <f t="shared" ref="AA4:AA33" si="12">M4*100</f>
        <v>0.25390830000000003</v>
      </c>
    </row>
    <row r="5" spans="1:27" x14ac:dyDescent="0.4">
      <c r="A5" s="1" t="s">
        <v>16</v>
      </c>
      <c r="B5" s="7">
        <v>2.7956986E-2</v>
      </c>
      <c r="C5" s="7">
        <v>2.7956986E-2</v>
      </c>
      <c r="D5" s="7">
        <v>4.0470943000000002E-2</v>
      </c>
      <c r="E5" s="7">
        <v>4.7930367000000001E-2</v>
      </c>
      <c r="F5" s="7">
        <v>5.3832449999999997E-2</v>
      </c>
      <c r="G5" s="7">
        <v>5.1645545000000001E-2</v>
      </c>
      <c r="H5" s="7">
        <v>4.9281197999999998E-2</v>
      </c>
      <c r="I5" s="7">
        <v>4.8693668000000002E-2</v>
      </c>
      <c r="J5" s="7">
        <v>4.5673295000000003E-2</v>
      </c>
      <c r="K5" s="7">
        <v>3.917698E-2</v>
      </c>
      <c r="L5" s="7">
        <v>4.2994121000000003E-2</v>
      </c>
      <c r="M5" s="7">
        <v>3.2865012999999998E-2</v>
      </c>
      <c r="O5" s="1" t="s">
        <v>16</v>
      </c>
      <c r="P5" s="9">
        <f t="shared" si="1"/>
        <v>2.7956986000000001</v>
      </c>
      <c r="Q5" s="9">
        <f t="shared" si="2"/>
        <v>2.7956986000000001</v>
      </c>
      <c r="R5" s="9">
        <f t="shared" si="3"/>
        <v>4.0470943000000004</v>
      </c>
      <c r="S5" s="9">
        <f t="shared" si="4"/>
        <v>4.7930367</v>
      </c>
      <c r="T5" s="9">
        <f t="shared" si="5"/>
        <v>5.3832449999999996</v>
      </c>
      <c r="U5" s="9">
        <f t="shared" si="6"/>
        <v>5.1645545000000004</v>
      </c>
      <c r="V5" s="9">
        <f t="shared" si="7"/>
        <v>4.9281198000000002</v>
      </c>
      <c r="W5" s="9">
        <f t="shared" si="8"/>
        <v>4.8693667999999999</v>
      </c>
      <c r="X5" s="9">
        <f t="shared" si="9"/>
        <v>4.5673295000000005</v>
      </c>
      <c r="Y5" s="9">
        <f t="shared" si="10"/>
        <v>3.9176980000000001</v>
      </c>
      <c r="Z5" s="9">
        <f t="shared" si="11"/>
        <v>4.2994121000000005</v>
      </c>
      <c r="AA5" s="9">
        <f t="shared" si="12"/>
        <v>3.2865012999999998</v>
      </c>
    </row>
    <row r="6" spans="1:27" x14ac:dyDescent="0.4">
      <c r="A6" s="1" t="s">
        <v>17</v>
      </c>
      <c r="B6" s="7">
        <v>8.7965869999999998E-3</v>
      </c>
      <c r="C6" s="7">
        <v>8.7965869999999998E-3</v>
      </c>
      <c r="D6" s="7">
        <v>1.761356E-2</v>
      </c>
      <c r="E6" s="7">
        <v>2.2968089000000001E-2</v>
      </c>
      <c r="F6" s="7">
        <v>2.4944948000000002E-2</v>
      </c>
      <c r="G6" s="7">
        <v>2.7284354E-2</v>
      </c>
      <c r="H6" s="7">
        <v>2.5565399999999999E-2</v>
      </c>
      <c r="I6" s="7">
        <v>2.4557803E-2</v>
      </c>
      <c r="J6" s="7">
        <v>2.2967446999999998E-2</v>
      </c>
      <c r="K6" s="7">
        <v>2.1673589E-2</v>
      </c>
      <c r="L6" s="7">
        <v>2.2060667999999999E-2</v>
      </c>
      <c r="M6" s="7">
        <v>1.5667318E-2</v>
      </c>
      <c r="O6" s="1" t="s">
        <v>17</v>
      </c>
      <c r="P6" s="9">
        <f t="shared" si="1"/>
        <v>0.87965870000000002</v>
      </c>
      <c r="Q6" s="9">
        <f t="shared" si="2"/>
        <v>0.87965870000000002</v>
      </c>
      <c r="R6" s="9">
        <f t="shared" si="3"/>
        <v>1.7613560000000001</v>
      </c>
      <c r="S6" s="9">
        <f t="shared" si="4"/>
        <v>2.2968089000000003</v>
      </c>
      <c r="T6" s="9">
        <f t="shared" si="5"/>
        <v>2.4944948</v>
      </c>
      <c r="U6" s="9">
        <f t="shared" si="6"/>
        <v>2.7284354</v>
      </c>
      <c r="V6" s="9">
        <f t="shared" si="7"/>
        <v>2.55654</v>
      </c>
      <c r="W6" s="9">
        <f t="shared" si="8"/>
        <v>2.4557802999999998</v>
      </c>
      <c r="X6" s="9">
        <f t="shared" si="9"/>
        <v>2.2967446999999996</v>
      </c>
      <c r="Y6" s="9">
        <f t="shared" si="10"/>
        <v>2.1673589</v>
      </c>
      <c r="Z6" s="9">
        <f t="shared" si="11"/>
        <v>2.2060667999999999</v>
      </c>
      <c r="AA6" s="9">
        <f t="shared" si="12"/>
        <v>1.5667317999999999</v>
      </c>
    </row>
    <row r="7" spans="1:27" x14ac:dyDescent="0.4">
      <c r="A7" s="1" t="s">
        <v>18</v>
      </c>
      <c r="B7" s="7">
        <v>1.2682629999999999E-3</v>
      </c>
      <c r="C7" s="7">
        <v>1.2682629999999999E-3</v>
      </c>
      <c r="D7" s="7">
        <v>6.3390690000000001E-3</v>
      </c>
      <c r="E7" s="7">
        <v>1.4732639E-2</v>
      </c>
      <c r="F7" s="7">
        <v>1.7743943000000002E-2</v>
      </c>
      <c r="G7" s="7">
        <v>2.0478521E-2</v>
      </c>
      <c r="H7" s="7">
        <v>2.0635733999999999E-2</v>
      </c>
      <c r="I7" s="7">
        <v>2.1377779999999999E-2</v>
      </c>
      <c r="J7" s="7">
        <v>2.1701887E-2</v>
      </c>
      <c r="K7" s="7">
        <v>1.9040700000000001E-2</v>
      </c>
      <c r="L7" s="7">
        <v>8.9581139999999997E-3</v>
      </c>
      <c r="M7" s="7">
        <v>2.6522889999999999E-3</v>
      </c>
      <c r="O7" s="1" t="s">
        <v>18</v>
      </c>
      <c r="P7" s="9">
        <f t="shared" si="1"/>
        <v>0.1268263</v>
      </c>
      <c r="Q7" s="9">
        <f t="shared" si="2"/>
        <v>0.1268263</v>
      </c>
      <c r="R7" s="9">
        <f t="shared" si="3"/>
        <v>0.63390690000000005</v>
      </c>
      <c r="S7" s="9">
        <f t="shared" si="4"/>
        <v>1.4732639000000001</v>
      </c>
      <c r="T7" s="9">
        <f t="shared" si="5"/>
        <v>1.7743943000000002</v>
      </c>
      <c r="U7" s="9">
        <f t="shared" si="6"/>
        <v>2.0478521000000001</v>
      </c>
      <c r="V7" s="9">
        <f t="shared" si="7"/>
        <v>2.0635734000000001</v>
      </c>
      <c r="W7" s="9">
        <f t="shared" si="8"/>
        <v>2.137778</v>
      </c>
      <c r="X7" s="9">
        <f t="shared" si="9"/>
        <v>2.1701886999999997</v>
      </c>
      <c r="Y7" s="9">
        <f t="shared" si="10"/>
        <v>1.9040700000000002</v>
      </c>
      <c r="Z7" s="9">
        <f t="shared" si="11"/>
        <v>0.89581139999999992</v>
      </c>
      <c r="AA7" s="9">
        <f t="shared" si="12"/>
        <v>0.26522889999999999</v>
      </c>
    </row>
    <row r="8" spans="1:27" x14ac:dyDescent="0.4">
      <c r="A8" s="1" t="s">
        <v>19</v>
      </c>
      <c r="B8" s="7">
        <v>2.7069020000000002E-3</v>
      </c>
      <c r="C8" s="7">
        <v>2.7069020000000002E-3</v>
      </c>
      <c r="D8" s="7">
        <v>1.1442476E-2</v>
      </c>
      <c r="E8" s="7">
        <v>2.1704960999999998E-2</v>
      </c>
      <c r="F8" s="7">
        <v>2.2015843E-2</v>
      </c>
      <c r="G8" s="7">
        <v>2.4531206999999999E-2</v>
      </c>
      <c r="H8" s="7">
        <v>2.4858604999999999E-2</v>
      </c>
      <c r="I8" s="7">
        <v>2.238677E-2</v>
      </c>
      <c r="J8" s="7">
        <v>2.7309023000000002E-2</v>
      </c>
      <c r="K8" s="7">
        <v>2.5728396000000001E-2</v>
      </c>
      <c r="L8" s="7">
        <v>1.8185091E-2</v>
      </c>
      <c r="M8" s="7">
        <v>1.2274696E-2</v>
      </c>
      <c r="O8" s="1" t="s">
        <v>19</v>
      </c>
      <c r="P8" s="9">
        <f t="shared" si="1"/>
        <v>0.27069019999999999</v>
      </c>
      <c r="Q8" s="9">
        <f t="shared" si="2"/>
        <v>0.27069019999999999</v>
      </c>
      <c r="R8" s="9">
        <f t="shared" si="3"/>
        <v>1.1442475999999999</v>
      </c>
      <c r="S8" s="9">
        <f t="shared" si="4"/>
        <v>2.1704960999999998</v>
      </c>
      <c r="T8" s="9">
        <f t="shared" si="5"/>
        <v>2.2015842999999999</v>
      </c>
      <c r="U8" s="9">
        <f t="shared" si="6"/>
        <v>2.4531206999999999</v>
      </c>
      <c r="V8" s="9">
        <f t="shared" si="7"/>
        <v>2.4858604999999998</v>
      </c>
      <c r="W8" s="9">
        <f t="shared" si="8"/>
        <v>2.238677</v>
      </c>
      <c r="X8" s="9">
        <f t="shared" si="9"/>
        <v>2.7309023000000003</v>
      </c>
      <c r="Y8" s="9">
        <f t="shared" si="10"/>
        <v>2.5728396</v>
      </c>
      <c r="Z8" s="9">
        <f t="shared" si="11"/>
        <v>1.8185091</v>
      </c>
      <c r="AA8" s="9">
        <f t="shared" si="12"/>
        <v>1.2274696</v>
      </c>
    </row>
    <row r="9" spans="1:27" x14ac:dyDescent="0.4">
      <c r="A9" s="1" t="s">
        <v>20</v>
      </c>
      <c r="B9" s="7">
        <v>5.5123399999999995E-4</v>
      </c>
      <c r="C9" s="7">
        <v>5.5123399999999995E-4</v>
      </c>
      <c r="D9" s="7">
        <v>4.4061070000000003E-3</v>
      </c>
      <c r="E9" s="7">
        <v>6.4094360000000001E-3</v>
      </c>
      <c r="F9" s="7">
        <v>9.3402410000000009E-3</v>
      </c>
      <c r="G9" s="7">
        <v>1.2137709999999999E-2</v>
      </c>
      <c r="H9" s="7">
        <v>1.0377654E-2</v>
      </c>
      <c r="I9" s="7">
        <v>1.0215533000000001E-2</v>
      </c>
      <c r="J9" s="7">
        <v>1.1432049E-2</v>
      </c>
      <c r="K9" s="7">
        <v>1.1299982E-2</v>
      </c>
      <c r="L9" s="7">
        <v>3.9913850000000001E-3</v>
      </c>
      <c r="M9" s="7">
        <v>8.0239500000000002E-4</v>
      </c>
      <c r="O9" s="1" t="s">
        <v>20</v>
      </c>
      <c r="P9" s="9">
        <f t="shared" si="1"/>
        <v>5.5123399999999996E-2</v>
      </c>
      <c r="Q9" s="9">
        <f t="shared" si="2"/>
        <v>5.5123399999999996E-2</v>
      </c>
      <c r="R9" s="9">
        <f t="shared" si="3"/>
        <v>0.44061070000000002</v>
      </c>
      <c r="S9" s="9">
        <f t="shared" si="4"/>
        <v>0.64094360000000006</v>
      </c>
      <c r="T9" s="9">
        <f t="shared" si="5"/>
        <v>0.93402410000000013</v>
      </c>
      <c r="U9" s="9">
        <f t="shared" si="6"/>
        <v>1.2137709999999999</v>
      </c>
      <c r="V9" s="9">
        <f t="shared" si="7"/>
        <v>1.0377654000000001</v>
      </c>
      <c r="W9" s="9">
        <f t="shared" si="8"/>
        <v>1.0215533000000001</v>
      </c>
      <c r="X9" s="9">
        <f t="shared" si="9"/>
        <v>1.1432049</v>
      </c>
      <c r="Y9" s="9">
        <f t="shared" si="10"/>
        <v>1.1299982</v>
      </c>
      <c r="Z9" s="9">
        <f t="shared" si="11"/>
        <v>0.39913850000000001</v>
      </c>
      <c r="AA9" s="9">
        <f t="shared" si="12"/>
        <v>8.0239500000000005E-2</v>
      </c>
    </row>
    <row r="10" spans="1:27" x14ac:dyDescent="0.4">
      <c r="A10" s="1" t="s">
        <v>21</v>
      </c>
      <c r="B10" s="7">
        <v>5.6989300000000003E-4</v>
      </c>
      <c r="C10" s="7">
        <v>5.6989300000000003E-4</v>
      </c>
      <c r="D10" s="7">
        <v>3.5943250000000002E-3</v>
      </c>
      <c r="E10" s="7">
        <v>6.3762910000000001E-3</v>
      </c>
      <c r="F10" s="7">
        <v>9.54495E-3</v>
      </c>
      <c r="G10" s="7">
        <v>1.394394E-2</v>
      </c>
      <c r="H10" s="7">
        <v>1.2072806E-2</v>
      </c>
      <c r="I10" s="7">
        <v>1.0971108E-2</v>
      </c>
      <c r="J10" s="7">
        <v>1.6634849E-2</v>
      </c>
      <c r="K10" s="7">
        <v>1.3083431E-2</v>
      </c>
      <c r="L10" s="7">
        <v>5.2164840000000004E-3</v>
      </c>
      <c r="M10" s="7">
        <v>7.92795E-4</v>
      </c>
      <c r="O10" s="1" t="s">
        <v>21</v>
      </c>
      <c r="P10" s="9">
        <f t="shared" si="1"/>
        <v>5.69893E-2</v>
      </c>
      <c r="Q10" s="9">
        <f t="shared" si="2"/>
        <v>5.69893E-2</v>
      </c>
      <c r="R10" s="9">
        <f t="shared" si="3"/>
        <v>0.35943250000000004</v>
      </c>
      <c r="S10" s="9">
        <f t="shared" si="4"/>
        <v>0.63762910000000006</v>
      </c>
      <c r="T10" s="9">
        <f t="shared" si="5"/>
        <v>0.95449499999999998</v>
      </c>
      <c r="U10" s="9">
        <f t="shared" si="6"/>
        <v>1.3943939999999999</v>
      </c>
      <c r="V10" s="9">
        <f t="shared" si="7"/>
        <v>1.2072806</v>
      </c>
      <c r="W10" s="9">
        <f t="shared" si="8"/>
        <v>1.0971108000000001</v>
      </c>
      <c r="X10" s="9">
        <f t="shared" si="9"/>
        <v>1.6634849</v>
      </c>
      <c r="Y10" s="9">
        <f t="shared" si="10"/>
        <v>1.3083430999999999</v>
      </c>
      <c r="Z10" s="9">
        <f t="shared" si="11"/>
        <v>0.52164840000000001</v>
      </c>
      <c r="AA10" s="9">
        <f t="shared" si="12"/>
        <v>7.9279500000000003E-2</v>
      </c>
    </row>
    <row r="11" spans="1:27" x14ac:dyDescent="0.4">
      <c r="A11" s="1" t="s">
        <v>22</v>
      </c>
      <c r="B11" s="7">
        <v>2.3164710000000001E-3</v>
      </c>
      <c r="C11" s="7">
        <v>2.3164710000000001E-3</v>
      </c>
      <c r="D11" s="7">
        <v>1.9135370000000001E-3</v>
      </c>
      <c r="E11" s="7">
        <v>2.0660119999999999E-3</v>
      </c>
      <c r="F11" s="7">
        <v>1.8794440000000001E-3</v>
      </c>
      <c r="G11" s="7">
        <v>1.7671130000000001E-3</v>
      </c>
      <c r="H11" s="7">
        <v>1.7252750000000001E-3</v>
      </c>
      <c r="I11" s="7">
        <v>1.6526220000000001E-3</v>
      </c>
      <c r="J11" s="7">
        <v>1.533261E-3</v>
      </c>
      <c r="K11" s="7">
        <v>1.7648340000000001E-3</v>
      </c>
      <c r="L11" s="7">
        <v>1.743741E-3</v>
      </c>
      <c r="M11" s="7">
        <v>2.1418800000000001E-3</v>
      </c>
      <c r="O11" s="1" t="s">
        <v>22</v>
      </c>
      <c r="P11" s="9">
        <f t="shared" si="1"/>
        <v>0.23164709999999999</v>
      </c>
      <c r="Q11" s="9">
        <f t="shared" si="2"/>
        <v>0.23164709999999999</v>
      </c>
      <c r="R11" s="9">
        <f t="shared" si="3"/>
        <v>0.19135370000000002</v>
      </c>
      <c r="S11" s="9">
        <f t="shared" si="4"/>
        <v>0.20660119999999998</v>
      </c>
      <c r="T11" s="9">
        <f t="shared" si="5"/>
        <v>0.18794440000000001</v>
      </c>
      <c r="U11" s="9">
        <f t="shared" si="6"/>
        <v>0.17671130000000002</v>
      </c>
      <c r="V11" s="9">
        <f t="shared" si="7"/>
        <v>0.1725275</v>
      </c>
      <c r="W11" s="9">
        <f t="shared" si="8"/>
        <v>0.1652622</v>
      </c>
      <c r="X11" s="9">
        <f t="shared" si="9"/>
        <v>0.15332609999999999</v>
      </c>
      <c r="Y11" s="9">
        <f t="shared" si="10"/>
        <v>0.17648340000000001</v>
      </c>
      <c r="Z11" s="9">
        <f t="shared" si="11"/>
        <v>0.1743741</v>
      </c>
      <c r="AA11" s="9">
        <f t="shared" si="12"/>
        <v>0.21418800000000002</v>
      </c>
    </row>
    <row r="12" spans="1:27" x14ac:dyDescent="0.4">
      <c r="A12" s="1" t="s">
        <v>23</v>
      </c>
      <c r="B12" s="7">
        <v>8.4282689999999993E-2</v>
      </c>
      <c r="C12" s="7">
        <v>8.4282689999999993E-2</v>
      </c>
      <c r="D12" s="7">
        <v>7.2047833000000006E-2</v>
      </c>
      <c r="E12" s="7">
        <v>6.3284963999999999E-2</v>
      </c>
      <c r="F12" s="7">
        <v>6.3422984000000002E-2</v>
      </c>
      <c r="G12" s="7">
        <v>6.6177283000000003E-2</v>
      </c>
      <c r="H12" s="7">
        <v>6.5240078000000007E-2</v>
      </c>
      <c r="I12" s="7">
        <v>6.5716805000000003E-2</v>
      </c>
      <c r="J12" s="7">
        <v>5.9637511999999997E-2</v>
      </c>
      <c r="K12" s="7">
        <v>6.6122847999999998E-2</v>
      </c>
      <c r="L12" s="7">
        <v>6.9854748999999994E-2</v>
      </c>
      <c r="M12" s="7">
        <v>7.4404346999999996E-2</v>
      </c>
      <c r="O12" s="1" t="s">
        <v>23</v>
      </c>
      <c r="P12" s="9">
        <f t="shared" si="1"/>
        <v>8.4282690000000002</v>
      </c>
      <c r="Q12" s="9">
        <f t="shared" si="2"/>
        <v>8.4282690000000002</v>
      </c>
      <c r="R12" s="9">
        <f t="shared" si="3"/>
        <v>7.2047833000000008</v>
      </c>
      <c r="S12" s="9">
        <f t="shared" si="4"/>
        <v>6.3284963999999997</v>
      </c>
      <c r="T12" s="9">
        <f t="shared" si="5"/>
        <v>6.3422983999999998</v>
      </c>
      <c r="U12" s="9">
        <f t="shared" si="6"/>
        <v>6.6177283000000005</v>
      </c>
      <c r="V12" s="9">
        <f t="shared" si="7"/>
        <v>6.5240078000000006</v>
      </c>
      <c r="W12" s="9">
        <f t="shared" si="8"/>
        <v>6.5716805000000003</v>
      </c>
      <c r="X12" s="9">
        <f t="shared" si="9"/>
        <v>5.9637511999999999</v>
      </c>
      <c r="Y12" s="9">
        <f t="shared" si="10"/>
        <v>6.6122847999999994</v>
      </c>
      <c r="Z12" s="9">
        <f t="shared" si="11"/>
        <v>6.9854748999999998</v>
      </c>
      <c r="AA12" s="9">
        <f t="shared" si="12"/>
        <v>7.4404347</v>
      </c>
    </row>
    <row r="13" spans="1:27" x14ac:dyDescent="0.4">
      <c r="A13" s="1" t="s">
        <v>24</v>
      </c>
      <c r="B13" s="7">
        <v>5.8379006999999997E-2</v>
      </c>
      <c r="C13" s="7">
        <v>5.8379006999999997E-2</v>
      </c>
      <c r="D13" s="7">
        <v>5.8941077000000001E-2</v>
      </c>
      <c r="E13" s="7">
        <v>5.8993051999999997E-2</v>
      </c>
      <c r="F13" s="7">
        <v>5.7045197999999998E-2</v>
      </c>
      <c r="G13" s="7">
        <v>5.2846776999999998E-2</v>
      </c>
      <c r="H13" s="7">
        <v>5.1983314000000003E-2</v>
      </c>
      <c r="I13" s="7">
        <v>5.5685019000000002E-2</v>
      </c>
      <c r="J13" s="7">
        <v>5.5727918000000001E-2</v>
      </c>
      <c r="K13" s="7">
        <v>6.0637627999999999E-2</v>
      </c>
      <c r="L13" s="7">
        <v>6.1272055999999998E-2</v>
      </c>
      <c r="M13" s="7">
        <v>6.4302923999999997E-2</v>
      </c>
      <c r="O13" s="1" t="s">
        <v>24</v>
      </c>
      <c r="P13" s="9">
        <f t="shared" si="1"/>
        <v>5.8379006999999996</v>
      </c>
      <c r="Q13" s="9">
        <f t="shared" si="2"/>
        <v>5.8379006999999996</v>
      </c>
      <c r="R13" s="9">
        <f t="shared" si="3"/>
        <v>5.8941077000000002</v>
      </c>
      <c r="S13" s="9">
        <f t="shared" si="4"/>
        <v>5.8993051999999997</v>
      </c>
      <c r="T13" s="9">
        <f t="shared" si="5"/>
        <v>5.7045197999999999</v>
      </c>
      <c r="U13" s="9">
        <f t="shared" si="6"/>
        <v>5.2846776999999996</v>
      </c>
      <c r="V13" s="9">
        <f t="shared" si="7"/>
        <v>5.1983314000000007</v>
      </c>
      <c r="W13" s="9">
        <f t="shared" si="8"/>
        <v>5.5685019000000002</v>
      </c>
      <c r="X13" s="9">
        <f t="shared" si="9"/>
        <v>5.5727918000000001</v>
      </c>
      <c r="Y13" s="9">
        <f t="shared" si="10"/>
        <v>6.0637628000000001</v>
      </c>
      <c r="Z13" s="9">
        <f t="shared" si="11"/>
        <v>6.1272055999999999</v>
      </c>
      <c r="AA13" s="9">
        <f t="shared" si="12"/>
        <v>6.4302923999999999</v>
      </c>
    </row>
    <row r="14" spans="1:27" x14ac:dyDescent="0.4">
      <c r="A14" s="1" t="s">
        <v>25</v>
      </c>
      <c r="B14" s="7">
        <v>6.5014622999999994E-2</v>
      </c>
      <c r="C14" s="7">
        <v>6.5014622999999994E-2</v>
      </c>
      <c r="D14" s="7">
        <v>6.6393254999999998E-2</v>
      </c>
      <c r="E14" s="7">
        <v>5.7851607999999999E-2</v>
      </c>
      <c r="F14" s="7">
        <v>5.6599414000000001E-2</v>
      </c>
      <c r="G14" s="7">
        <v>5.3648901999999998E-2</v>
      </c>
      <c r="H14" s="7">
        <v>5.5972309999999997E-2</v>
      </c>
      <c r="I14" s="7">
        <v>5.7042813999999997E-2</v>
      </c>
      <c r="J14" s="7">
        <v>5.9521788999999999E-2</v>
      </c>
      <c r="K14" s="7">
        <v>6.0821326000000002E-2</v>
      </c>
      <c r="L14" s="7">
        <v>6.4189846999999994E-2</v>
      </c>
      <c r="M14" s="7">
        <v>6.5018986000000001E-2</v>
      </c>
      <c r="O14" s="1" t="s">
        <v>25</v>
      </c>
      <c r="P14" s="9">
        <f t="shared" si="1"/>
        <v>6.5014622999999991</v>
      </c>
      <c r="Q14" s="9">
        <f t="shared" si="2"/>
        <v>6.5014622999999991</v>
      </c>
      <c r="R14" s="9">
        <f t="shared" si="3"/>
        <v>6.6393255</v>
      </c>
      <c r="S14" s="9">
        <f t="shared" si="4"/>
        <v>5.7851607999999999</v>
      </c>
      <c r="T14" s="9">
        <f t="shared" si="5"/>
        <v>5.6599414000000001</v>
      </c>
      <c r="U14" s="9">
        <f t="shared" si="6"/>
        <v>5.3648901999999996</v>
      </c>
      <c r="V14" s="9">
        <f t="shared" si="7"/>
        <v>5.5972309999999998</v>
      </c>
      <c r="W14" s="9">
        <f t="shared" si="8"/>
        <v>5.7042813999999993</v>
      </c>
      <c r="X14" s="9">
        <f t="shared" si="9"/>
        <v>5.9521788999999998</v>
      </c>
      <c r="Y14" s="9">
        <f t="shared" si="10"/>
        <v>6.0821326000000004</v>
      </c>
      <c r="Z14" s="9">
        <f t="shared" si="11"/>
        <v>6.4189846999999993</v>
      </c>
      <c r="AA14" s="9">
        <f t="shared" si="12"/>
        <v>6.5018986000000005</v>
      </c>
    </row>
    <row r="15" spans="1:27" x14ac:dyDescent="0.4">
      <c r="A15" s="1" t="s">
        <v>26</v>
      </c>
      <c r="B15" s="7">
        <v>5.7728215999999999E-2</v>
      </c>
      <c r="C15" s="7">
        <v>5.7728215999999999E-2</v>
      </c>
      <c r="D15" s="7">
        <v>4.1066933999999999E-2</v>
      </c>
      <c r="E15" s="7">
        <v>3.6562250999999997E-2</v>
      </c>
      <c r="F15" s="7">
        <v>3.3865770000000003E-2</v>
      </c>
      <c r="G15" s="7">
        <v>3.7416169999999999E-2</v>
      </c>
      <c r="H15" s="7">
        <v>3.745105E-2</v>
      </c>
      <c r="I15" s="7">
        <v>3.8702618000000001E-2</v>
      </c>
      <c r="J15" s="7">
        <v>4.0621946999999999E-2</v>
      </c>
      <c r="K15" s="7">
        <v>4.0925914000000001E-2</v>
      </c>
      <c r="L15" s="7">
        <v>3.7961954999999999E-2</v>
      </c>
      <c r="M15" s="7">
        <v>4.4733382000000002E-2</v>
      </c>
      <c r="O15" s="1" t="s">
        <v>26</v>
      </c>
      <c r="P15" s="9">
        <f t="shared" si="1"/>
        <v>5.7728216000000003</v>
      </c>
      <c r="Q15" s="9">
        <f t="shared" si="2"/>
        <v>5.7728216000000003</v>
      </c>
      <c r="R15" s="9">
        <f t="shared" si="3"/>
        <v>4.1066934000000002</v>
      </c>
      <c r="S15" s="9">
        <f t="shared" si="4"/>
        <v>3.6562250999999999</v>
      </c>
      <c r="T15" s="9">
        <f t="shared" si="5"/>
        <v>3.3865770000000004</v>
      </c>
      <c r="U15" s="9">
        <f t="shared" si="6"/>
        <v>3.7416169999999997</v>
      </c>
      <c r="V15" s="9">
        <f t="shared" si="7"/>
        <v>3.7451050000000001</v>
      </c>
      <c r="W15" s="9">
        <f t="shared" si="8"/>
        <v>3.8702618000000002</v>
      </c>
      <c r="X15" s="9">
        <f t="shared" si="9"/>
        <v>4.0621947</v>
      </c>
      <c r="Y15" s="9">
        <f t="shared" si="10"/>
        <v>4.0925913999999999</v>
      </c>
      <c r="Z15" s="9">
        <f t="shared" si="11"/>
        <v>3.7961955000000001</v>
      </c>
      <c r="AA15" s="9">
        <f t="shared" si="12"/>
        <v>4.4733382000000006</v>
      </c>
    </row>
    <row r="16" spans="1:27" x14ac:dyDescent="0.4">
      <c r="A16" s="1" t="s">
        <v>27</v>
      </c>
      <c r="B16" s="7">
        <v>4.4916019000000001E-2</v>
      </c>
      <c r="C16" s="7">
        <v>4.4916019000000001E-2</v>
      </c>
      <c r="D16" s="7">
        <v>3.5572104E-2</v>
      </c>
      <c r="E16" s="7">
        <v>3.7090568999999997E-2</v>
      </c>
      <c r="F16" s="7">
        <v>3.8172916000000001E-2</v>
      </c>
      <c r="G16" s="7">
        <v>3.5721811999999999E-2</v>
      </c>
      <c r="H16" s="7">
        <v>3.8272146999999999E-2</v>
      </c>
      <c r="I16" s="7">
        <v>4.3433551000000001E-2</v>
      </c>
      <c r="J16" s="7">
        <v>4.4065959000000002E-2</v>
      </c>
      <c r="K16" s="7">
        <v>4.6229566E-2</v>
      </c>
      <c r="L16" s="7">
        <v>4.3707243E-2</v>
      </c>
      <c r="M16" s="7">
        <v>4.8175827999999997E-2</v>
      </c>
      <c r="O16" s="1" t="s">
        <v>27</v>
      </c>
      <c r="P16" s="9">
        <f t="shared" si="1"/>
        <v>4.4916019</v>
      </c>
      <c r="Q16" s="9">
        <f t="shared" si="2"/>
        <v>4.4916019</v>
      </c>
      <c r="R16" s="9">
        <f t="shared" si="3"/>
        <v>3.5572104000000002</v>
      </c>
      <c r="S16" s="9">
        <f t="shared" si="4"/>
        <v>3.7090568999999998</v>
      </c>
      <c r="T16" s="9">
        <f t="shared" si="5"/>
        <v>3.8172915999999999</v>
      </c>
      <c r="U16" s="9">
        <f t="shared" si="6"/>
        <v>3.5721811999999997</v>
      </c>
      <c r="V16" s="9">
        <f t="shared" si="7"/>
        <v>3.8272146999999999</v>
      </c>
      <c r="W16" s="9">
        <f t="shared" si="8"/>
        <v>4.3433551000000001</v>
      </c>
      <c r="X16" s="9">
        <f t="shared" si="9"/>
        <v>4.4065959000000001</v>
      </c>
      <c r="Y16" s="9">
        <f t="shared" si="10"/>
        <v>4.6229566000000002</v>
      </c>
      <c r="Z16" s="9">
        <f t="shared" si="11"/>
        <v>4.3707243</v>
      </c>
      <c r="AA16" s="9">
        <f t="shared" si="12"/>
        <v>4.8175827999999994</v>
      </c>
    </row>
    <row r="17" spans="1:27" x14ac:dyDescent="0.4">
      <c r="A17" s="1" t="s">
        <v>28</v>
      </c>
      <c r="B17" s="7">
        <v>4.6374369999999998E-2</v>
      </c>
      <c r="C17" s="7">
        <v>4.6374369999999998E-2</v>
      </c>
      <c r="D17" s="7">
        <v>6.5941784000000003E-2</v>
      </c>
      <c r="E17" s="7">
        <v>6.4991934000000001E-2</v>
      </c>
      <c r="F17" s="7">
        <v>6.8714982999999993E-2</v>
      </c>
      <c r="G17" s="7">
        <v>6.4551019000000001E-2</v>
      </c>
      <c r="H17" s="7">
        <v>6.4058778999999996E-2</v>
      </c>
      <c r="I17" s="7">
        <v>5.5514635999999999E-2</v>
      </c>
      <c r="J17" s="7">
        <v>6.0670122E-2</v>
      </c>
      <c r="K17" s="7">
        <v>6.1405461000000001E-2</v>
      </c>
      <c r="L17" s="7">
        <v>6.9532858000000003E-2</v>
      </c>
      <c r="M17" s="7">
        <v>5.4873193000000001E-2</v>
      </c>
      <c r="O17" s="1" t="s">
        <v>28</v>
      </c>
      <c r="P17" s="9">
        <f t="shared" si="1"/>
        <v>4.6374370000000003</v>
      </c>
      <c r="Q17" s="9">
        <f t="shared" si="2"/>
        <v>4.6374370000000003</v>
      </c>
      <c r="R17" s="9">
        <f t="shared" si="3"/>
        <v>6.5941784000000006</v>
      </c>
      <c r="S17" s="9">
        <f t="shared" si="4"/>
        <v>6.4991934000000002</v>
      </c>
      <c r="T17" s="9">
        <f t="shared" si="5"/>
        <v>6.8714982999999989</v>
      </c>
      <c r="U17" s="9">
        <f t="shared" si="6"/>
        <v>6.4551018999999998</v>
      </c>
      <c r="V17" s="9">
        <f t="shared" si="7"/>
        <v>6.4058778999999992</v>
      </c>
      <c r="W17" s="9">
        <f t="shared" si="8"/>
        <v>5.5514635999999999</v>
      </c>
      <c r="X17" s="9">
        <f t="shared" si="9"/>
        <v>6.0670121999999997</v>
      </c>
      <c r="Y17" s="9">
        <f t="shared" si="10"/>
        <v>6.1405460999999999</v>
      </c>
      <c r="Z17" s="9">
        <f t="shared" si="11"/>
        <v>6.9532858000000006</v>
      </c>
      <c r="AA17" s="9">
        <f t="shared" si="12"/>
        <v>5.4873193000000002</v>
      </c>
    </row>
    <row r="18" spans="1:27" x14ac:dyDescent="0.4">
      <c r="A18" s="1" t="s">
        <v>29</v>
      </c>
      <c r="B18" s="7">
        <v>4.4797126E-2</v>
      </c>
      <c r="C18" s="7">
        <v>4.4797126E-2</v>
      </c>
      <c r="D18" s="7">
        <v>5.3576344999999997E-2</v>
      </c>
      <c r="E18" s="7">
        <v>5.4531464000000002E-2</v>
      </c>
      <c r="F18" s="7">
        <v>5.2969865999999997E-2</v>
      </c>
      <c r="G18" s="7">
        <v>4.3752197999999999E-2</v>
      </c>
      <c r="H18" s="7">
        <v>5.1878189999999998E-2</v>
      </c>
      <c r="I18" s="7">
        <v>5.0387658000000002E-2</v>
      </c>
      <c r="J18" s="7">
        <v>3.8162426999999999E-2</v>
      </c>
      <c r="K18" s="7">
        <v>3.7976009999999998E-2</v>
      </c>
      <c r="L18" s="7">
        <v>3.8245582E-2</v>
      </c>
      <c r="M18" s="7">
        <v>3.3463374999999997E-2</v>
      </c>
      <c r="O18" s="1" t="s">
        <v>29</v>
      </c>
      <c r="P18" s="9">
        <f t="shared" si="1"/>
        <v>4.4797126</v>
      </c>
      <c r="Q18" s="9">
        <f t="shared" si="2"/>
        <v>4.4797126</v>
      </c>
      <c r="R18" s="9">
        <f t="shared" si="3"/>
        <v>5.3576344999999996</v>
      </c>
      <c r="S18" s="9">
        <f t="shared" si="4"/>
        <v>5.4531464000000005</v>
      </c>
      <c r="T18" s="9">
        <f t="shared" si="5"/>
        <v>5.2969865999999994</v>
      </c>
      <c r="U18" s="9">
        <f t="shared" si="6"/>
        <v>4.3752198</v>
      </c>
      <c r="V18" s="9">
        <f t="shared" si="7"/>
        <v>5.1878190000000002</v>
      </c>
      <c r="W18" s="9">
        <f t="shared" si="8"/>
        <v>5.0387658000000002</v>
      </c>
      <c r="X18" s="9">
        <f t="shared" si="9"/>
        <v>3.8162427000000001</v>
      </c>
      <c r="Y18" s="9">
        <f t="shared" si="10"/>
        <v>3.7976009999999998</v>
      </c>
      <c r="Z18" s="9">
        <f t="shared" si="11"/>
        <v>3.8245582000000002</v>
      </c>
      <c r="AA18" s="9">
        <f t="shared" si="12"/>
        <v>3.3463374999999997</v>
      </c>
    </row>
    <row r="19" spans="1:27" x14ac:dyDescent="0.4">
      <c r="A19" s="1" t="s">
        <v>30</v>
      </c>
      <c r="B19" s="7">
        <v>5.3395951999999997E-2</v>
      </c>
      <c r="C19" s="7">
        <v>5.3395951999999997E-2</v>
      </c>
      <c r="D19" s="7">
        <v>5.4865188000000002E-2</v>
      </c>
      <c r="E19" s="7">
        <v>4.9171121999999998E-2</v>
      </c>
      <c r="F19" s="7">
        <v>4.6694482000000002E-2</v>
      </c>
      <c r="G19" s="7">
        <v>4.5060953000000001E-2</v>
      </c>
      <c r="H19" s="7">
        <v>4.9421399999999997E-2</v>
      </c>
      <c r="I19" s="7">
        <v>4.7907358999999997E-2</v>
      </c>
      <c r="J19" s="7">
        <v>5.0699677999999998E-2</v>
      </c>
      <c r="K19" s="7">
        <v>4.1482438000000003E-2</v>
      </c>
      <c r="L19" s="7">
        <v>5.0672900999999999E-2</v>
      </c>
      <c r="M19" s="7">
        <v>5.8305465000000001E-2</v>
      </c>
      <c r="O19" s="1" t="s">
        <v>30</v>
      </c>
      <c r="P19" s="9">
        <f t="shared" si="1"/>
        <v>5.3395951999999998</v>
      </c>
      <c r="Q19" s="9">
        <f t="shared" si="2"/>
        <v>5.3395951999999998</v>
      </c>
      <c r="R19" s="9">
        <f t="shared" si="3"/>
        <v>5.4865187999999998</v>
      </c>
      <c r="S19" s="9">
        <f t="shared" si="4"/>
        <v>4.9171122</v>
      </c>
      <c r="T19" s="9">
        <f t="shared" si="5"/>
        <v>4.6694482000000006</v>
      </c>
      <c r="U19" s="9">
        <f t="shared" si="6"/>
        <v>4.5060953000000001</v>
      </c>
      <c r="V19" s="9">
        <f t="shared" si="7"/>
        <v>4.9421399999999993</v>
      </c>
      <c r="W19" s="9">
        <f t="shared" si="8"/>
        <v>4.7907358999999996</v>
      </c>
      <c r="X19" s="9">
        <f t="shared" si="9"/>
        <v>5.0699677999999997</v>
      </c>
      <c r="Y19" s="9">
        <f t="shared" si="10"/>
        <v>4.1482438000000004</v>
      </c>
      <c r="Z19" s="9">
        <f t="shared" si="11"/>
        <v>5.0672901000000001</v>
      </c>
      <c r="AA19" s="9">
        <f t="shared" si="12"/>
        <v>5.8305465000000005</v>
      </c>
    </row>
    <row r="20" spans="1:27" x14ac:dyDescent="0.4">
      <c r="A20" s="1" t="s">
        <v>31</v>
      </c>
      <c r="B20" s="7">
        <v>4.5721291999999997E-2</v>
      </c>
      <c r="C20" s="7">
        <v>4.5721291999999997E-2</v>
      </c>
      <c r="D20" s="7">
        <v>4.4732681000000003E-2</v>
      </c>
      <c r="E20" s="7">
        <v>4.3858939E-2</v>
      </c>
      <c r="F20" s="7">
        <v>4.2249779000000001E-2</v>
      </c>
      <c r="G20" s="7">
        <v>4.4460218000000003E-2</v>
      </c>
      <c r="H20" s="7">
        <v>4.7018422999999997E-2</v>
      </c>
      <c r="I20" s="7">
        <v>5.0229857000000003E-2</v>
      </c>
      <c r="J20" s="7">
        <v>5.1076946999999998E-2</v>
      </c>
      <c r="K20" s="7">
        <v>4.9376088999999998E-2</v>
      </c>
      <c r="L20" s="7">
        <v>5.0906951999999998E-2</v>
      </c>
      <c r="M20" s="7">
        <v>5.6540035000000002E-2</v>
      </c>
      <c r="O20" s="1" t="s">
        <v>31</v>
      </c>
      <c r="P20" s="9">
        <f t="shared" si="1"/>
        <v>4.5721292</v>
      </c>
      <c r="Q20" s="9">
        <f t="shared" si="2"/>
        <v>4.5721292</v>
      </c>
      <c r="R20" s="9">
        <f t="shared" si="3"/>
        <v>4.4732681000000003</v>
      </c>
      <c r="S20" s="9">
        <f t="shared" si="4"/>
        <v>4.3858939000000001</v>
      </c>
      <c r="T20" s="9">
        <f t="shared" si="5"/>
        <v>4.2249778999999998</v>
      </c>
      <c r="U20" s="9">
        <f t="shared" si="6"/>
        <v>4.4460218000000005</v>
      </c>
      <c r="V20" s="9">
        <f t="shared" si="7"/>
        <v>4.7018423</v>
      </c>
      <c r="W20" s="9">
        <f t="shared" si="8"/>
        <v>5.0229857000000004</v>
      </c>
      <c r="X20" s="9">
        <f t="shared" si="9"/>
        <v>5.1076946999999997</v>
      </c>
      <c r="Y20" s="9">
        <f t="shared" si="10"/>
        <v>4.9376088999999999</v>
      </c>
      <c r="Z20" s="9">
        <f t="shared" si="11"/>
        <v>5.0906951999999999</v>
      </c>
      <c r="AA20" s="9">
        <f t="shared" si="12"/>
        <v>5.6540035</v>
      </c>
    </row>
    <row r="21" spans="1:27" x14ac:dyDescent="0.4">
      <c r="A21" s="1" t="s">
        <v>32</v>
      </c>
      <c r="B21" s="7">
        <v>9.3272836999999997E-2</v>
      </c>
      <c r="C21" s="7">
        <v>9.3272836999999997E-2</v>
      </c>
      <c r="D21" s="7">
        <v>6.9883811000000004E-2</v>
      </c>
      <c r="E21" s="7">
        <v>6.4562902000000005E-2</v>
      </c>
      <c r="F21" s="7">
        <v>6.1559254000000001E-2</v>
      </c>
      <c r="G21" s="7">
        <v>6.2084601000000003E-2</v>
      </c>
      <c r="H21" s="7">
        <v>6.4235685000000001E-2</v>
      </c>
      <c r="I21" s="7">
        <v>6.3262616999999993E-2</v>
      </c>
      <c r="J21" s="7">
        <v>6.7263742000000001E-2</v>
      </c>
      <c r="K21" s="7">
        <v>7.1527353000000002E-2</v>
      </c>
      <c r="L21" s="7">
        <v>7.7401159999999997E-2</v>
      </c>
      <c r="M21" s="7">
        <v>8.9918917000000001E-2</v>
      </c>
      <c r="O21" s="1" t="s">
        <v>32</v>
      </c>
      <c r="P21" s="9">
        <f t="shared" si="1"/>
        <v>9.3272836999999988</v>
      </c>
      <c r="Q21" s="9">
        <f t="shared" si="2"/>
        <v>9.3272836999999988</v>
      </c>
      <c r="R21" s="9">
        <f t="shared" si="3"/>
        <v>6.9883811000000007</v>
      </c>
      <c r="S21" s="9">
        <f t="shared" si="4"/>
        <v>6.4562902000000006</v>
      </c>
      <c r="T21" s="9">
        <f t="shared" si="5"/>
        <v>6.1559254000000001</v>
      </c>
      <c r="U21" s="9">
        <f t="shared" si="6"/>
        <v>6.2084600999999999</v>
      </c>
      <c r="V21" s="9">
        <f t="shared" si="7"/>
        <v>6.4235685</v>
      </c>
      <c r="W21" s="9">
        <f t="shared" si="8"/>
        <v>6.326261699999999</v>
      </c>
      <c r="X21" s="9">
        <f t="shared" si="9"/>
        <v>6.7263742000000004</v>
      </c>
      <c r="Y21" s="9">
        <f t="shared" si="10"/>
        <v>7.1527352999999998</v>
      </c>
      <c r="Z21" s="9">
        <f t="shared" si="11"/>
        <v>7.7401159999999996</v>
      </c>
      <c r="AA21" s="9">
        <f t="shared" si="12"/>
        <v>8.9918917</v>
      </c>
    </row>
    <row r="22" spans="1:27" x14ac:dyDescent="0.4">
      <c r="A22" s="1" t="s">
        <v>33</v>
      </c>
      <c r="B22" s="7">
        <v>6.7190807000000005E-2</v>
      </c>
      <c r="C22" s="7">
        <v>6.7190807000000005E-2</v>
      </c>
      <c r="D22" s="7">
        <v>5.3072939E-2</v>
      </c>
      <c r="E22" s="7">
        <v>4.6486102000000001E-2</v>
      </c>
      <c r="F22" s="7">
        <v>4.7631034000000003E-2</v>
      </c>
      <c r="G22" s="7">
        <v>4.8997641000000001E-2</v>
      </c>
      <c r="H22" s="7">
        <v>4.5212863999999998E-2</v>
      </c>
      <c r="I22" s="7">
        <v>4.7167668000000003E-2</v>
      </c>
      <c r="J22" s="7">
        <v>4.9170205000000002E-2</v>
      </c>
      <c r="K22" s="7">
        <v>5.4032874000000002E-2</v>
      </c>
      <c r="L22" s="7">
        <v>5.3747077999999997E-2</v>
      </c>
      <c r="M22" s="7">
        <v>6.1962732E-2</v>
      </c>
      <c r="O22" s="1" t="s">
        <v>33</v>
      </c>
      <c r="P22" s="9">
        <f t="shared" si="1"/>
        <v>6.7190807000000001</v>
      </c>
      <c r="Q22" s="9">
        <f t="shared" si="2"/>
        <v>6.7190807000000001</v>
      </c>
      <c r="R22" s="9">
        <f t="shared" si="3"/>
        <v>5.3072939000000003</v>
      </c>
      <c r="S22" s="9">
        <f t="shared" si="4"/>
        <v>4.6486102000000002</v>
      </c>
      <c r="T22" s="9">
        <f t="shared" si="5"/>
        <v>4.7631034000000003</v>
      </c>
      <c r="U22" s="9">
        <f t="shared" si="6"/>
        <v>4.8997641000000005</v>
      </c>
      <c r="V22" s="9">
        <f t="shared" si="7"/>
        <v>4.5212864000000001</v>
      </c>
      <c r="W22" s="9">
        <f t="shared" si="8"/>
        <v>4.7167668000000003</v>
      </c>
      <c r="X22" s="9">
        <f t="shared" si="9"/>
        <v>4.9170205000000005</v>
      </c>
      <c r="Y22" s="9">
        <f t="shared" si="10"/>
        <v>5.4032874</v>
      </c>
      <c r="Z22" s="9">
        <f t="shared" si="11"/>
        <v>5.3747077999999995</v>
      </c>
      <c r="AA22" s="9">
        <f t="shared" si="12"/>
        <v>6.1962732000000003</v>
      </c>
    </row>
    <row r="23" spans="1:27" x14ac:dyDescent="0.4">
      <c r="A23" s="1" t="s">
        <v>34</v>
      </c>
      <c r="B23" s="7">
        <v>9.1474309999999993E-3</v>
      </c>
      <c r="C23" s="7">
        <v>9.1474309999999993E-3</v>
      </c>
      <c r="D23" s="7">
        <v>9.1900420000000007E-3</v>
      </c>
      <c r="E23" s="7">
        <v>8.5200950000000001E-3</v>
      </c>
      <c r="F23" s="7">
        <v>7.8262409999999994E-3</v>
      </c>
      <c r="G23" s="7">
        <v>7.9301819999999992E-3</v>
      </c>
      <c r="H23" s="7">
        <v>8.2875350000000004E-3</v>
      </c>
      <c r="I23" s="7">
        <v>7.1216630000000003E-3</v>
      </c>
      <c r="J23" s="7">
        <v>7.1142610000000002E-3</v>
      </c>
      <c r="K23" s="7">
        <v>8.5339089999999992E-3</v>
      </c>
      <c r="L23" s="7">
        <v>9.6647299999999998E-3</v>
      </c>
      <c r="M23" s="7">
        <v>1.1271237999999999E-2</v>
      </c>
      <c r="O23" s="1" t="s">
        <v>34</v>
      </c>
      <c r="P23" s="9">
        <f t="shared" si="1"/>
        <v>0.91474309999999992</v>
      </c>
      <c r="Q23" s="9">
        <f t="shared" si="2"/>
        <v>0.91474309999999992</v>
      </c>
      <c r="R23" s="9">
        <f t="shared" si="3"/>
        <v>0.91900420000000005</v>
      </c>
      <c r="S23" s="9">
        <f t="shared" si="4"/>
        <v>0.85200949999999998</v>
      </c>
      <c r="T23" s="9">
        <f t="shared" si="5"/>
        <v>0.78262409999999993</v>
      </c>
      <c r="U23" s="9">
        <f t="shared" si="6"/>
        <v>0.7930181999999999</v>
      </c>
      <c r="V23" s="9">
        <f t="shared" si="7"/>
        <v>0.82875350000000003</v>
      </c>
      <c r="W23" s="9">
        <f t="shared" si="8"/>
        <v>0.71216630000000003</v>
      </c>
      <c r="X23" s="9">
        <f t="shared" si="9"/>
        <v>0.71142610000000006</v>
      </c>
      <c r="Y23" s="9">
        <f t="shared" si="10"/>
        <v>0.85339089999999995</v>
      </c>
      <c r="Z23" s="9">
        <f t="shared" si="11"/>
        <v>0.96647300000000003</v>
      </c>
      <c r="AA23" s="9">
        <f t="shared" si="12"/>
        <v>1.1271237999999999</v>
      </c>
    </row>
    <row r="24" spans="1:27" x14ac:dyDescent="0.4">
      <c r="A24" s="1" t="s">
        <v>35</v>
      </c>
      <c r="B24" s="7">
        <v>4.1334031E-2</v>
      </c>
      <c r="C24" s="7">
        <v>4.1334031E-2</v>
      </c>
      <c r="D24" s="7">
        <v>3.1977494000000002E-2</v>
      </c>
      <c r="E24" s="7">
        <v>2.8992291999999999E-2</v>
      </c>
      <c r="F24" s="7">
        <v>2.5711063999999999E-2</v>
      </c>
      <c r="G24" s="7">
        <v>2.3898856E-2</v>
      </c>
      <c r="H24" s="7">
        <v>2.5216774000000001E-2</v>
      </c>
      <c r="I24" s="7">
        <v>2.6134045000000002E-2</v>
      </c>
      <c r="J24" s="7">
        <v>2.6770964000000001E-2</v>
      </c>
      <c r="K24" s="7">
        <v>2.584324E-2</v>
      </c>
      <c r="L24" s="7">
        <v>3.0073764999999999E-2</v>
      </c>
      <c r="M24" s="7">
        <v>3.4903358000000002E-2</v>
      </c>
      <c r="O24" s="1" t="s">
        <v>35</v>
      </c>
      <c r="P24" s="9">
        <f t="shared" si="1"/>
        <v>4.1334030999999998</v>
      </c>
      <c r="Q24" s="9">
        <f t="shared" si="2"/>
        <v>4.1334030999999998</v>
      </c>
      <c r="R24" s="9">
        <f t="shared" si="3"/>
        <v>3.1977494000000002</v>
      </c>
      <c r="S24" s="9">
        <f t="shared" si="4"/>
        <v>2.8992291999999997</v>
      </c>
      <c r="T24" s="9">
        <f t="shared" si="5"/>
        <v>2.5711063999999997</v>
      </c>
      <c r="U24" s="9">
        <f t="shared" si="6"/>
        <v>2.3898855999999999</v>
      </c>
      <c r="V24" s="9">
        <f t="shared" si="7"/>
        <v>2.5216774000000002</v>
      </c>
      <c r="W24" s="9">
        <f t="shared" si="8"/>
        <v>2.6134045000000001</v>
      </c>
      <c r="X24" s="9">
        <f t="shared" si="9"/>
        <v>2.6770963999999999</v>
      </c>
      <c r="Y24" s="9">
        <f t="shared" si="10"/>
        <v>2.5843240000000001</v>
      </c>
      <c r="Z24" s="9">
        <f t="shared" si="11"/>
        <v>3.0073764999999999</v>
      </c>
      <c r="AA24" s="9">
        <f t="shared" si="12"/>
        <v>3.4903358000000004</v>
      </c>
    </row>
    <row r="25" spans="1:27" x14ac:dyDescent="0.4">
      <c r="A25" s="1" t="s">
        <v>36</v>
      </c>
      <c r="B25" s="7">
        <v>8.7571341999999996E-2</v>
      </c>
      <c r="C25" s="7">
        <v>8.7571341999999996E-2</v>
      </c>
      <c r="D25" s="7">
        <v>6.9415502000000004E-2</v>
      </c>
      <c r="E25" s="7">
        <v>6.3972497000000003E-2</v>
      </c>
      <c r="F25" s="7">
        <v>5.7708760999999997E-2</v>
      </c>
      <c r="G25" s="7">
        <v>5.5552271E-2</v>
      </c>
      <c r="H25" s="7">
        <v>5.2992534000000001E-2</v>
      </c>
      <c r="I25" s="7">
        <v>5.2969191999999998E-2</v>
      </c>
      <c r="J25" s="7">
        <v>5.2579593000000001E-2</v>
      </c>
      <c r="K25" s="7">
        <v>5.4731866999999997E-2</v>
      </c>
      <c r="L25" s="7">
        <v>5.7647184999999997E-2</v>
      </c>
      <c r="M25" s="7">
        <v>6.5681794000000002E-2</v>
      </c>
      <c r="O25" s="1" t="s">
        <v>36</v>
      </c>
      <c r="P25" s="9">
        <f t="shared" si="1"/>
        <v>8.7571341999999994</v>
      </c>
      <c r="Q25" s="9">
        <f t="shared" si="2"/>
        <v>8.7571341999999994</v>
      </c>
      <c r="R25" s="9">
        <f t="shared" si="3"/>
        <v>6.9415502</v>
      </c>
      <c r="S25" s="9">
        <f t="shared" si="4"/>
        <v>6.3972497000000006</v>
      </c>
      <c r="T25" s="9">
        <f t="shared" si="5"/>
        <v>5.7708760999999997</v>
      </c>
      <c r="U25" s="9">
        <f t="shared" si="6"/>
        <v>5.5552270999999998</v>
      </c>
      <c r="V25" s="9">
        <f t="shared" si="7"/>
        <v>5.2992534000000004</v>
      </c>
      <c r="W25" s="9">
        <f t="shared" si="8"/>
        <v>5.2969191999999996</v>
      </c>
      <c r="X25" s="9">
        <f t="shared" si="9"/>
        <v>5.2579593000000004</v>
      </c>
      <c r="Y25" s="9">
        <f t="shared" si="10"/>
        <v>5.4731866999999994</v>
      </c>
      <c r="Z25" s="9">
        <f t="shared" si="11"/>
        <v>5.7647184999999999</v>
      </c>
      <c r="AA25" s="9">
        <f t="shared" si="12"/>
        <v>6.5681794</v>
      </c>
    </row>
    <row r="26" spans="1:27" x14ac:dyDescent="0.4">
      <c r="A26" s="1" t="s">
        <v>37</v>
      </c>
      <c r="B26" s="7">
        <v>4.7275698999999997E-2</v>
      </c>
      <c r="C26" s="7">
        <v>4.7275698999999997E-2</v>
      </c>
      <c r="D26" s="7">
        <v>5.0382458999999997E-2</v>
      </c>
      <c r="E26" s="7">
        <v>4.7060090999999998E-2</v>
      </c>
      <c r="F26" s="7">
        <v>4.4135515E-2</v>
      </c>
      <c r="G26" s="7">
        <v>4.4683485000000002E-2</v>
      </c>
      <c r="H26" s="7">
        <v>4.4616297999999999E-2</v>
      </c>
      <c r="I26" s="7">
        <v>4.6430751999999999E-2</v>
      </c>
      <c r="J26" s="7">
        <v>4.3651781000000001E-2</v>
      </c>
      <c r="K26" s="7">
        <v>4.2426599000000002E-2</v>
      </c>
      <c r="L26" s="7">
        <v>4.9019591000000001E-2</v>
      </c>
      <c r="M26" s="7">
        <v>5.6729569000000001E-2</v>
      </c>
      <c r="O26" s="1" t="s">
        <v>37</v>
      </c>
      <c r="P26" s="9">
        <f t="shared" si="1"/>
        <v>4.7275698999999998</v>
      </c>
      <c r="Q26" s="9">
        <f t="shared" si="2"/>
        <v>4.7275698999999998</v>
      </c>
      <c r="R26" s="9">
        <f t="shared" si="3"/>
        <v>5.0382458999999997</v>
      </c>
      <c r="S26" s="9">
        <f t="shared" si="4"/>
        <v>4.7060091000000002</v>
      </c>
      <c r="T26" s="9">
        <f t="shared" si="5"/>
        <v>4.4135514999999996</v>
      </c>
      <c r="U26" s="9">
        <f t="shared" si="6"/>
        <v>4.4683485000000003</v>
      </c>
      <c r="V26" s="9">
        <f t="shared" si="7"/>
        <v>4.4616297999999999</v>
      </c>
      <c r="W26" s="9">
        <f t="shared" si="8"/>
        <v>4.6430752000000002</v>
      </c>
      <c r="X26" s="9">
        <f t="shared" si="9"/>
        <v>4.3651780999999996</v>
      </c>
      <c r="Y26" s="9">
        <f t="shared" si="10"/>
        <v>4.2426599000000005</v>
      </c>
      <c r="Z26" s="9">
        <f t="shared" si="11"/>
        <v>4.9019591</v>
      </c>
      <c r="AA26" s="9">
        <f t="shared" si="12"/>
        <v>5.6729569</v>
      </c>
    </row>
    <row r="27" spans="1:27" x14ac:dyDescent="0.4">
      <c r="A27" s="1" t="s">
        <v>38</v>
      </c>
      <c r="B27" s="7">
        <v>7.1843569999999995E-2</v>
      </c>
      <c r="C27" s="7">
        <v>7.1843569999999995E-2</v>
      </c>
      <c r="D27" s="7">
        <v>6.5373154000000003E-2</v>
      </c>
      <c r="E27" s="7">
        <v>5.4306172E-2</v>
      </c>
      <c r="F27" s="7">
        <v>5.2870779999999999E-2</v>
      </c>
      <c r="G27" s="7">
        <v>5.4644674999999997E-2</v>
      </c>
      <c r="H27" s="7">
        <v>4.7463941000000003E-2</v>
      </c>
      <c r="I27" s="7">
        <v>4.7735297000000003E-2</v>
      </c>
      <c r="J27" s="7">
        <v>4.4845614999999998E-2</v>
      </c>
      <c r="K27" s="7">
        <v>4.8961046000000001E-2</v>
      </c>
      <c r="L27" s="7">
        <v>5.4549869000000001E-2</v>
      </c>
      <c r="M27" s="7">
        <v>6.7822145E-2</v>
      </c>
      <c r="O27" s="1" t="s">
        <v>38</v>
      </c>
      <c r="P27" s="9">
        <f t="shared" si="1"/>
        <v>7.1843569999999994</v>
      </c>
      <c r="Q27" s="9">
        <f t="shared" si="2"/>
        <v>7.1843569999999994</v>
      </c>
      <c r="R27" s="9">
        <f t="shared" si="3"/>
        <v>6.5373154000000007</v>
      </c>
      <c r="S27" s="9">
        <f t="shared" si="4"/>
        <v>5.4306172000000004</v>
      </c>
      <c r="T27" s="9">
        <f t="shared" si="5"/>
        <v>5.2870780000000002</v>
      </c>
      <c r="U27" s="9">
        <f t="shared" si="6"/>
        <v>5.4644674999999996</v>
      </c>
      <c r="V27" s="9">
        <f t="shared" si="7"/>
        <v>4.7463940999999998</v>
      </c>
      <c r="W27" s="9">
        <f t="shared" si="8"/>
        <v>4.7735297000000001</v>
      </c>
      <c r="X27" s="9">
        <f t="shared" si="9"/>
        <v>4.4845614999999999</v>
      </c>
      <c r="Y27" s="9">
        <f t="shared" si="10"/>
        <v>4.8961046000000001</v>
      </c>
      <c r="Z27" s="9">
        <f t="shared" si="11"/>
        <v>5.4549868999999997</v>
      </c>
      <c r="AA27" s="9">
        <f t="shared" si="12"/>
        <v>6.7822145000000003</v>
      </c>
    </row>
    <row r="28" spans="1:27" x14ac:dyDescent="0.4">
      <c r="A28" s="1" t="s">
        <v>39</v>
      </c>
      <c r="B28" s="7">
        <v>3.1254630000000002E-3</v>
      </c>
      <c r="C28" s="7">
        <v>3.1254630000000002E-3</v>
      </c>
      <c r="D28" s="7">
        <v>3.2177949999999999E-3</v>
      </c>
      <c r="E28" s="7">
        <v>4.5077559999999999E-3</v>
      </c>
      <c r="F28" s="7">
        <v>5.5520539999999998E-3</v>
      </c>
      <c r="G28" s="7">
        <v>6.359895E-3</v>
      </c>
      <c r="H28" s="7">
        <v>6.8129970000000003E-3</v>
      </c>
      <c r="I28" s="7">
        <v>5.293776E-3</v>
      </c>
      <c r="J28" s="7">
        <v>5.7404200000000004E-3</v>
      </c>
      <c r="K28" s="7">
        <v>5.2224109999999997E-3</v>
      </c>
      <c r="L28" s="7">
        <v>3.5107990000000002E-3</v>
      </c>
      <c r="M28" s="7">
        <v>1.407461E-3</v>
      </c>
      <c r="O28" s="1" t="s">
        <v>39</v>
      </c>
      <c r="P28" s="9">
        <f t="shared" si="1"/>
        <v>0.3125463</v>
      </c>
      <c r="Q28" s="9">
        <f t="shared" si="2"/>
        <v>0.3125463</v>
      </c>
      <c r="R28" s="9">
        <f t="shared" si="3"/>
        <v>0.3217795</v>
      </c>
      <c r="S28" s="9">
        <f t="shared" si="4"/>
        <v>0.4507756</v>
      </c>
      <c r="T28" s="9">
        <f t="shared" si="5"/>
        <v>0.55520539999999996</v>
      </c>
      <c r="U28" s="9">
        <f t="shared" si="6"/>
        <v>0.63598949999999999</v>
      </c>
      <c r="V28" s="9">
        <f t="shared" si="7"/>
        <v>0.68129970000000006</v>
      </c>
      <c r="W28" s="9">
        <f t="shared" si="8"/>
        <v>0.5293776</v>
      </c>
      <c r="X28" s="9">
        <f t="shared" si="9"/>
        <v>0.57404200000000005</v>
      </c>
      <c r="Y28" s="9">
        <f t="shared" si="10"/>
        <v>0.52224110000000001</v>
      </c>
      <c r="Z28" s="9">
        <f t="shared" si="11"/>
        <v>0.3510799</v>
      </c>
      <c r="AA28" s="9">
        <f t="shared" si="12"/>
        <v>0.14074610000000001</v>
      </c>
    </row>
    <row r="29" spans="1:27" x14ac:dyDescent="0.4">
      <c r="A29" s="1" t="s">
        <v>40</v>
      </c>
      <c r="B29" s="7">
        <v>2.2805354999999999E-2</v>
      </c>
      <c r="C29" s="7">
        <v>2.2805354999999999E-2</v>
      </c>
      <c r="D29" s="7">
        <v>2.9168684E-2</v>
      </c>
      <c r="E29" s="7">
        <v>3.3541532999999998E-2</v>
      </c>
      <c r="F29" s="7">
        <v>3.1693093999999998E-2</v>
      </c>
      <c r="G29" s="7">
        <v>3.1299501E-2</v>
      </c>
      <c r="H29" s="7">
        <v>2.9908825E-2</v>
      </c>
      <c r="I29" s="7">
        <v>2.9720806999999998E-2</v>
      </c>
      <c r="J29" s="7">
        <v>2.7180171999999999E-2</v>
      </c>
      <c r="K29" s="7">
        <v>2.7568433E-2</v>
      </c>
      <c r="L29" s="7">
        <v>2.6808742E-2</v>
      </c>
      <c r="M29" s="7">
        <v>2.3671227999999999E-2</v>
      </c>
      <c r="O29" s="1" t="s">
        <v>40</v>
      </c>
      <c r="P29" s="9">
        <f t="shared" si="1"/>
        <v>2.2805355</v>
      </c>
      <c r="Q29" s="9">
        <f t="shared" si="2"/>
        <v>2.2805355</v>
      </c>
      <c r="R29" s="9">
        <f t="shared" si="3"/>
        <v>2.9168684000000002</v>
      </c>
      <c r="S29" s="9">
        <f t="shared" si="4"/>
        <v>3.3541532999999997</v>
      </c>
      <c r="T29" s="9">
        <f t="shared" si="5"/>
        <v>3.1693093999999999</v>
      </c>
      <c r="U29" s="9">
        <f t="shared" si="6"/>
        <v>3.1299500999999998</v>
      </c>
      <c r="V29" s="9">
        <f t="shared" si="7"/>
        <v>2.9908825000000001</v>
      </c>
      <c r="W29" s="9">
        <f t="shared" si="8"/>
        <v>2.9720806999999998</v>
      </c>
      <c r="X29" s="9">
        <f t="shared" si="9"/>
        <v>2.7180171999999998</v>
      </c>
      <c r="Y29" s="9">
        <f t="shared" si="10"/>
        <v>2.7568432999999999</v>
      </c>
      <c r="Z29" s="9">
        <f t="shared" si="11"/>
        <v>2.6808741999999999</v>
      </c>
      <c r="AA29" s="9">
        <f t="shared" si="12"/>
        <v>2.3671227999999997</v>
      </c>
    </row>
    <row r="30" spans="1:27" x14ac:dyDescent="0.4">
      <c r="A30" s="1" t="s">
        <v>41</v>
      </c>
      <c r="B30" s="7">
        <v>4.9084719999999997E-3</v>
      </c>
      <c r="C30" s="7">
        <v>4.9084719999999997E-3</v>
      </c>
      <c r="D30" s="7">
        <v>1.6311402999999999E-2</v>
      </c>
      <c r="E30" s="7">
        <v>2.2058162999999999E-2</v>
      </c>
      <c r="F30" s="7">
        <v>2.1413817000000002E-2</v>
      </c>
      <c r="G30" s="7">
        <v>2.4015027000000001E-2</v>
      </c>
      <c r="H30" s="7">
        <v>2.3042077000000001E-2</v>
      </c>
      <c r="I30" s="7">
        <v>2.3830627E-2</v>
      </c>
      <c r="J30" s="7">
        <v>2.2240685999999999E-2</v>
      </c>
      <c r="K30" s="7">
        <v>2.2543455E-2</v>
      </c>
      <c r="L30" s="7">
        <v>1.7871043E-2</v>
      </c>
      <c r="M30" s="7">
        <v>9.0371679999999999E-3</v>
      </c>
      <c r="O30" s="1" t="s">
        <v>41</v>
      </c>
      <c r="P30" s="9">
        <f t="shared" si="1"/>
        <v>0.49084719999999998</v>
      </c>
      <c r="Q30" s="9">
        <f t="shared" si="2"/>
        <v>0.49084719999999998</v>
      </c>
      <c r="R30" s="9">
        <f t="shared" si="3"/>
        <v>1.6311402999999998</v>
      </c>
      <c r="S30" s="9">
        <f t="shared" si="4"/>
        <v>2.2058163</v>
      </c>
      <c r="T30" s="9">
        <f t="shared" si="5"/>
        <v>2.1413817000000002</v>
      </c>
      <c r="U30" s="9">
        <f t="shared" si="6"/>
        <v>2.4015027</v>
      </c>
      <c r="V30" s="9">
        <f t="shared" si="7"/>
        <v>2.3042077000000001</v>
      </c>
      <c r="W30" s="9">
        <f t="shared" si="8"/>
        <v>2.3830627</v>
      </c>
      <c r="X30" s="9">
        <f t="shared" si="9"/>
        <v>2.2240685999999998</v>
      </c>
      <c r="Y30" s="9">
        <f t="shared" si="10"/>
        <v>2.2543454999999999</v>
      </c>
      <c r="Z30" s="9">
        <f t="shared" si="11"/>
        <v>1.7871043</v>
      </c>
      <c r="AA30" s="9">
        <f t="shared" si="12"/>
        <v>0.90371679999999999</v>
      </c>
    </row>
    <row r="31" spans="1:27" x14ac:dyDescent="0.4">
      <c r="A31" s="1" t="s">
        <v>42</v>
      </c>
      <c r="B31" s="7">
        <v>1.2245660000000001E-3</v>
      </c>
      <c r="C31" s="7">
        <v>1.2245660000000001E-3</v>
      </c>
      <c r="D31" s="7">
        <v>2.9781249999999999E-3</v>
      </c>
      <c r="E31" s="7">
        <v>6.0121910000000001E-3</v>
      </c>
      <c r="F31" s="7">
        <v>7.016095E-3</v>
      </c>
      <c r="G31" s="7">
        <v>7.9338810000000003E-3</v>
      </c>
      <c r="H31" s="7">
        <v>8.2349510000000008E-3</v>
      </c>
      <c r="I31" s="7">
        <v>8.7439149999999997E-3</v>
      </c>
      <c r="J31" s="7">
        <v>7.9144320000000008E-3</v>
      </c>
      <c r="K31" s="7">
        <v>6.4415640000000003E-3</v>
      </c>
      <c r="L31" s="7">
        <v>4.5212000000000004E-3</v>
      </c>
      <c r="M31" s="7">
        <v>2.0679259999999999E-3</v>
      </c>
      <c r="O31" s="1" t="s">
        <v>42</v>
      </c>
      <c r="P31" s="9">
        <f t="shared" si="1"/>
        <v>0.12245660000000001</v>
      </c>
      <c r="Q31" s="9">
        <f t="shared" si="2"/>
        <v>0.12245660000000001</v>
      </c>
      <c r="R31" s="9">
        <f t="shared" si="3"/>
        <v>0.29781249999999998</v>
      </c>
      <c r="S31" s="9">
        <f t="shared" si="4"/>
        <v>0.60121910000000001</v>
      </c>
      <c r="T31" s="9">
        <f t="shared" si="5"/>
        <v>0.7016095</v>
      </c>
      <c r="U31" s="9">
        <f t="shared" si="6"/>
        <v>0.79338810000000004</v>
      </c>
      <c r="V31" s="9">
        <f t="shared" si="7"/>
        <v>0.82349510000000004</v>
      </c>
      <c r="W31" s="9">
        <f t="shared" si="8"/>
        <v>0.87439149999999999</v>
      </c>
      <c r="X31" s="9">
        <f t="shared" si="9"/>
        <v>0.79144320000000012</v>
      </c>
      <c r="Y31" s="9">
        <f t="shared" si="10"/>
        <v>0.64415640000000007</v>
      </c>
      <c r="Z31" s="9">
        <f t="shared" si="11"/>
        <v>0.45212000000000002</v>
      </c>
      <c r="AA31" s="9">
        <f t="shared" si="12"/>
        <v>0.20679259999999999</v>
      </c>
    </row>
    <row r="32" spans="1:27" x14ac:dyDescent="0.4">
      <c r="A32" s="1" t="s">
        <v>43</v>
      </c>
      <c r="B32" s="7">
        <v>1.0676069999999999E-3</v>
      </c>
      <c r="C32" s="7">
        <v>1.0676069999999999E-3</v>
      </c>
      <c r="D32" s="7">
        <v>7.111689E-3</v>
      </c>
      <c r="E32" s="7">
        <v>8.9761029999999992E-3</v>
      </c>
      <c r="F32" s="7">
        <v>9.9000809999999998E-3</v>
      </c>
      <c r="G32" s="7">
        <v>9.9998359999999998E-3</v>
      </c>
      <c r="H32" s="7">
        <v>1.0618819999999999E-2</v>
      </c>
      <c r="I32" s="7">
        <v>1.0284883999999999E-2</v>
      </c>
      <c r="J32" s="7">
        <v>1.0070565E-2</v>
      </c>
      <c r="K32" s="7">
        <v>1.0904588E-2</v>
      </c>
      <c r="L32" s="7">
        <v>7.460075E-3</v>
      </c>
      <c r="M32" s="7">
        <v>2.3791110000000002E-3</v>
      </c>
      <c r="O32" s="1" t="s">
        <v>43</v>
      </c>
      <c r="P32" s="9">
        <f t="shared" si="1"/>
        <v>0.10676069999999999</v>
      </c>
      <c r="Q32" s="9">
        <f t="shared" si="2"/>
        <v>0.10676069999999999</v>
      </c>
      <c r="R32" s="9">
        <f t="shared" si="3"/>
        <v>0.71116889999999999</v>
      </c>
      <c r="S32" s="9">
        <f t="shared" si="4"/>
        <v>0.89761029999999997</v>
      </c>
      <c r="T32" s="9">
        <f t="shared" si="5"/>
        <v>0.99000809999999995</v>
      </c>
      <c r="U32" s="9">
        <f t="shared" si="6"/>
        <v>0.99998359999999997</v>
      </c>
      <c r="V32" s="9">
        <f t="shared" si="7"/>
        <v>1.061882</v>
      </c>
      <c r="W32" s="9">
        <f t="shared" si="8"/>
        <v>1.0284883999999999</v>
      </c>
      <c r="X32" s="9">
        <f t="shared" si="9"/>
        <v>1.0070565</v>
      </c>
      <c r="Y32" s="9">
        <f t="shared" si="10"/>
        <v>1.0904588</v>
      </c>
      <c r="Z32" s="9">
        <f t="shared" si="11"/>
        <v>0.74600750000000005</v>
      </c>
      <c r="AA32" s="9">
        <f t="shared" si="12"/>
        <v>0.23791110000000001</v>
      </c>
    </row>
    <row r="33" spans="1:27" x14ac:dyDescent="0.4">
      <c r="A33" s="1" t="s">
        <v>44</v>
      </c>
      <c r="B33" s="7">
        <v>1.2785299999999999E-3</v>
      </c>
      <c r="C33" s="7">
        <v>1.2785299999999999E-3</v>
      </c>
      <c r="D33" s="7">
        <v>8.9979310000000007E-3</v>
      </c>
      <c r="E33" s="7">
        <v>1.7560907000000001E-2</v>
      </c>
      <c r="F33" s="7">
        <v>2.2351089000000001E-2</v>
      </c>
      <c r="G33" s="7">
        <v>2.2344704E-2</v>
      </c>
      <c r="H33" s="7">
        <v>2.2525581999999999E-2</v>
      </c>
      <c r="I33" s="7">
        <v>2.3010184999999999E-2</v>
      </c>
      <c r="J33" s="7">
        <v>2.4437323E-2</v>
      </c>
      <c r="K33" s="7">
        <v>2.0720524000000001E-2</v>
      </c>
      <c r="L33" s="7">
        <v>1.3579834000000001E-2</v>
      </c>
      <c r="M33" s="7">
        <v>2.4511350000000001E-3</v>
      </c>
      <c r="O33" s="1" t="s">
        <v>44</v>
      </c>
      <c r="P33" s="9">
        <f t="shared" si="1"/>
        <v>0.12785299999999999</v>
      </c>
      <c r="Q33" s="9">
        <f t="shared" si="2"/>
        <v>0.12785299999999999</v>
      </c>
      <c r="R33" s="9">
        <f t="shared" si="3"/>
        <v>0.89979310000000012</v>
      </c>
      <c r="S33" s="9">
        <f t="shared" si="4"/>
        <v>1.7560907000000001</v>
      </c>
      <c r="T33" s="9">
        <f t="shared" si="5"/>
        <v>2.2351089000000002</v>
      </c>
      <c r="U33" s="9">
        <f t="shared" si="6"/>
        <v>2.2344704000000002</v>
      </c>
      <c r="V33" s="9">
        <f t="shared" si="7"/>
        <v>2.2525581999999997</v>
      </c>
      <c r="W33" s="9">
        <f t="shared" si="8"/>
        <v>2.3010185000000001</v>
      </c>
      <c r="X33" s="9">
        <f t="shared" si="9"/>
        <v>2.4437323000000002</v>
      </c>
      <c r="Y33" s="9">
        <f t="shared" si="10"/>
        <v>2.0720524</v>
      </c>
      <c r="Z33" s="9">
        <f t="shared" si="11"/>
        <v>1.3579834000000002</v>
      </c>
      <c r="AA33" s="9">
        <f t="shared" si="12"/>
        <v>0.24511350000000001</v>
      </c>
    </row>
    <row r="34" spans="1:27" x14ac:dyDescent="0.4">
      <c r="A34" s="5" t="s">
        <v>0</v>
      </c>
      <c r="B34">
        <v>2020</v>
      </c>
      <c r="O34" s="5" t="s">
        <v>0</v>
      </c>
      <c r="P34" s="10" t="s">
        <v>48</v>
      </c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 x14ac:dyDescent="0.4">
      <c r="A35" s="5"/>
      <c r="B35" s="1" t="s">
        <v>2</v>
      </c>
      <c r="C35" s="1" t="s">
        <v>3</v>
      </c>
      <c r="D35" s="1" t="s">
        <v>4</v>
      </c>
      <c r="E35" s="1" t="s">
        <v>5</v>
      </c>
      <c r="F35" s="1" t="s">
        <v>6</v>
      </c>
      <c r="G35" s="1" t="s">
        <v>7</v>
      </c>
      <c r="H35" s="1" t="s">
        <v>8</v>
      </c>
      <c r="I35" s="1" t="s">
        <v>9</v>
      </c>
      <c r="J35" s="1" t="s">
        <v>10</v>
      </c>
      <c r="K35" s="1" t="s">
        <v>11</v>
      </c>
      <c r="L35" s="1" t="s">
        <v>12</v>
      </c>
      <c r="M35" s="1" t="s">
        <v>13</v>
      </c>
      <c r="O35" s="5"/>
      <c r="P35" s="1" t="s">
        <v>2</v>
      </c>
      <c r="Q35" s="1" t="s">
        <v>3</v>
      </c>
      <c r="R35" s="1" t="s">
        <v>4</v>
      </c>
      <c r="S35" s="1" t="s">
        <v>5</v>
      </c>
      <c r="T35" s="1" t="s">
        <v>6</v>
      </c>
      <c r="U35" s="1" t="s">
        <v>7</v>
      </c>
      <c r="V35" s="1" t="s">
        <v>8</v>
      </c>
      <c r="W35" s="1" t="s">
        <v>9</v>
      </c>
      <c r="X35" s="1" t="s">
        <v>10</v>
      </c>
      <c r="Y35" s="1" t="s">
        <v>11</v>
      </c>
      <c r="Z35" s="1" t="s">
        <v>12</v>
      </c>
      <c r="AA35" s="1" t="s">
        <v>13</v>
      </c>
    </row>
    <row r="36" spans="1:27" x14ac:dyDescent="0.4">
      <c r="A36" s="1" t="s">
        <v>14</v>
      </c>
      <c r="B36" s="7">
        <v>6.3187499999999995E-4</v>
      </c>
      <c r="C36" s="7">
        <v>6.3187499999999995E-4</v>
      </c>
      <c r="D36" s="7">
        <v>2.12544E-4</v>
      </c>
      <c r="E36" s="7">
        <v>8.8734000000000003E-4</v>
      </c>
      <c r="F36" s="7">
        <v>1.1208679999999999E-3</v>
      </c>
      <c r="G36" s="7">
        <v>1.484324E-3</v>
      </c>
      <c r="H36" s="7">
        <v>1.4586569999999999E-3</v>
      </c>
      <c r="I36" s="7">
        <v>1.403266E-3</v>
      </c>
      <c r="J36" s="7">
        <v>1.130175E-3</v>
      </c>
      <c r="K36" s="7">
        <v>1.4420990000000001E-3</v>
      </c>
      <c r="L36" s="7">
        <v>1.4659429999999999E-3</v>
      </c>
      <c r="M36" s="7">
        <v>1.52618E-3</v>
      </c>
      <c r="O36" s="1" t="s">
        <v>14</v>
      </c>
      <c r="P36" s="9">
        <f>B36*100</f>
        <v>6.3187499999999994E-2</v>
      </c>
      <c r="Q36" s="9">
        <f t="shared" ref="Q36:AA36" si="13">C36*100</f>
        <v>6.3187499999999994E-2</v>
      </c>
      <c r="R36" s="9">
        <f t="shared" si="13"/>
        <v>2.12544E-2</v>
      </c>
      <c r="S36" s="9">
        <f t="shared" si="13"/>
        <v>8.8734000000000007E-2</v>
      </c>
      <c r="T36" s="9">
        <f t="shared" si="13"/>
        <v>0.11208679999999999</v>
      </c>
      <c r="U36" s="9">
        <f t="shared" si="13"/>
        <v>0.14843239999999999</v>
      </c>
      <c r="V36" s="9">
        <f t="shared" si="13"/>
        <v>0.14586569999999999</v>
      </c>
      <c r="W36" s="9">
        <f t="shared" si="13"/>
        <v>0.1403266</v>
      </c>
      <c r="X36" s="9">
        <f t="shared" si="13"/>
        <v>0.11301749999999999</v>
      </c>
      <c r="Y36" s="9">
        <f t="shared" si="13"/>
        <v>0.1442099</v>
      </c>
      <c r="Z36" s="9">
        <f t="shared" si="13"/>
        <v>0.14659429999999998</v>
      </c>
      <c r="AA36" s="9">
        <f t="shared" si="13"/>
        <v>0.152618</v>
      </c>
    </row>
    <row r="37" spans="1:27" x14ac:dyDescent="0.4">
      <c r="A37" s="1" t="s">
        <v>15</v>
      </c>
      <c r="B37" s="7">
        <v>2.075468E-3</v>
      </c>
      <c r="C37" s="7">
        <v>2.075468E-3</v>
      </c>
      <c r="D37" s="7">
        <v>9.4791099999999996E-4</v>
      </c>
      <c r="E37" s="7">
        <v>2.2894149999999999E-3</v>
      </c>
      <c r="F37" s="7">
        <v>2.373404E-3</v>
      </c>
      <c r="G37" s="7">
        <v>2.472681E-3</v>
      </c>
      <c r="H37" s="7">
        <v>2.5926590000000002E-3</v>
      </c>
      <c r="I37" s="7">
        <v>1.9416119999999999E-3</v>
      </c>
      <c r="J37" s="7">
        <v>2.220975E-3</v>
      </c>
      <c r="K37" s="7">
        <v>2.376544E-3</v>
      </c>
      <c r="L37" s="7">
        <v>2.9250029999999998E-3</v>
      </c>
      <c r="M37" s="7">
        <v>2.2037850000000002E-3</v>
      </c>
      <c r="O37" s="1" t="s">
        <v>15</v>
      </c>
      <c r="P37" s="9">
        <f t="shared" ref="P37:P66" si="14">B37*100</f>
        <v>0.2075468</v>
      </c>
      <c r="Q37" s="9">
        <f t="shared" ref="Q37:Q66" si="15">C37*100</f>
        <v>0.2075468</v>
      </c>
      <c r="R37" s="9">
        <f t="shared" ref="R37:R66" si="16">D37*100</f>
        <v>9.4791099999999989E-2</v>
      </c>
      <c r="S37" s="9">
        <f t="shared" ref="S37:S66" si="17">E37*100</f>
        <v>0.22894149999999999</v>
      </c>
      <c r="T37" s="9">
        <f t="shared" ref="T37:T66" si="18">F37*100</f>
        <v>0.23734040000000001</v>
      </c>
      <c r="U37" s="9">
        <f t="shared" ref="U37:U66" si="19">G37*100</f>
        <v>0.24726809999999999</v>
      </c>
      <c r="V37" s="9">
        <f t="shared" ref="V37:V66" si="20">H37*100</f>
        <v>0.25926589999999999</v>
      </c>
      <c r="W37" s="9">
        <f t="shared" ref="W37:W66" si="21">I37*100</f>
        <v>0.19416119999999998</v>
      </c>
      <c r="X37" s="9">
        <f t="shared" ref="X37:X66" si="22">J37*100</f>
        <v>0.2220975</v>
      </c>
      <c r="Y37" s="9">
        <f t="shared" ref="Y37:Y66" si="23">K37*100</f>
        <v>0.23765439999999999</v>
      </c>
      <c r="Z37" s="9">
        <f t="shared" ref="Z37:Z66" si="24">L37*100</f>
        <v>0.29250029999999999</v>
      </c>
      <c r="AA37" s="9">
        <f t="shared" ref="AA37:AA66" si="25">M37*100</f>
        <v>0.22037850000000003</v>
      </c>
    </row>
    <row r="38" spans="1:27" x14ac:dyDescent="0.4">
      <c r="A38" s="1" t="s">
        <v>16</v>
      </c>
      <c r="B38" s="7">
        <v>2.9205077999999999E-2</v>
      </c>
      <c r="C38" s="7">
        <v>2.9205077999999999E-2</v>
      </c>
      <c r="D38" s="7">
        <v>4.0858625000000003E-2</v>
      </c>
      <c r="E38" s="7">
        <v>4.7471528999999998E-2</v>
      </c>
      <c r="F38" s="7">
        <v>5.1332364999999998E-2</v>
      </c>
      <c r="G38" s="7">
        <v>5.4013981000000003E-2</v>
      </c>
      <c r="H38" s="7">
        <v>5.4198213000000002E-2</v>
      </c>
      <c r="I38" s="7">
        <v>5.4452058999999997E-2</v>
      </c>
      <c r="J38" s="7">
        <v>5.4371680999999998E-2</v>
      </c>
      <c r="K38" s="7">
        <v>5.3249653000000001E-2</v>
      </c>
      <c r="L38" s="7">
        <v>5.0641009000000001E-2</v>
      </c>
      <c r="M38" s="7">
        <v>4.1935794999999998E-2</v>
      </c>
      <c r="O38" s="1" t="s">
        <v>16</v>
      </c>
      <c r="P38" s="9">
        <f t="shared" si="14"/>
        <v>2.9205077999999998</v>
      </c>
      <c r="Q38" s="9">
        <f t="shared" si="15"/>
        <v>2.9205077999999998</v>
      </c>
      <c r="R38" s="9">
        <f t="shared" si="16"/>
        <v>4.0858625000000002</v>
      </c>
      <c r="S38" s="9">
        <f t="shared" si="17"/>
        <v>4.7471528999999997</v>
      </c>
      <c r="T38" s="9">
        <f t="shared" si="18"/>
        <v>5.1332364999999998</v>
      </c>
      <c r="U38" s="9">
        <f t="shared" si="19"/>
        <v>5.4013981000000006</v>
      </c>
      <c r="V38" s="9">
        <f t="shared" si="20"/>
        <v>5.4198213000000006</v>
      </c>
      <c r="W38" s="9">
        <f t="shared" si="21"/>
        <v>5.4452058999999995</v>
      </c>
      <c r="X38" s="9">
        <f t="shared" si="22"/>
        <v>5.4371681000000001</v>
      </c>
      <c r="Y38" s="9">
        <f t="shared" si="23"/>
        <v>5.3249652999999997</v>
      </c>
      <c r="Z38" s="9">
        <f t="shared" si="24"/>
        <v>5.0641008999999997</v>
      </c>
      <c r="AA38" s="9">
        <f t="shared" si="25"/>
        <v>4.1935795000000002</v>
      </c>
    </row>
    <row r="39" spans="1:27" x14ac:dyDescent="0.4">
      <c r="A39" s="1" t="s">
        <v>17</v>
      </c>
      <c r="B39" s="7">
        <v>6.2544410000000003E-3</v>
      </c>
      <c r="C39" s="7">
        <v>6.2544410000000003E-3</v>
      </c>
      <c r="D39" s="7">
        <v>2.1060605999999999E-2</v>
      </c>
      <c r="E39" s="7">
        <v>2.3457108000000001E-2</v>
      </c>
      <c r="F39" s="7">
        <v>2.4209801999999999E-2</v>
      </c>
      <c r="G39" s="7">
        <v>2.6923962999999999E-2</v>
      </c>
      <c r="H39" s="7">
        <v>2.5989762E-2</v>
      </c>
      <c r="I39" s="7">
        <v>2.4602272000000001E-2</v>
      </c>
      <c r="J39" s="7">
        <v>2.7983978999999999E-2</v>
      </c>
      <c r="K39" s="7">
        <v>2.4887098999999999E-2</v>
      </c>
      <c r="L39" s="7">
        <v>2.1579751000000001E-2</v>
      </c>
      <c r="M39" s="7">
        <v>1.3800381E-2</v>
      </c>
      <c r="O39" s="1" t="s">
        <v>17</v>
      </c>
      <c r="P39" s="9">
        <f t="shared" si="14"/>
        <v>0.62544410000000006</v>
      </c>
      <c r="Q39" s="9">
        <f t="shared" si="15"/>
        <v>0.62544410000000006</v>
      </c>
      <c r="R39" s="9">
        <f t="shared" si="16"/>
        <v>2.1060605999999997</v>
      </c>
      <c r="S39" s="9">
        <f t="shared" si="17"/>
        <v>2.3457108</v>
      </c>
      <c r="T39" s="9">
        <f t="shared" si="18"/>
        <v>2.4209801999999998</v>
      </c>
      <c r="U39" s="9">
        <f t="shared" si="19"/>
        <v>2.6923963</v>
      </c>
      <c r="V39" s="9">
        <f t="shared" si="20"/>
        <v>2.5989762000000001</v>
      </c>
      <c r="W39" s="9">
        <f t="shared" si="21"/>
        <v>2.4602272000000003</v>
      </c>
      <c r="X39" s="9">
        <f t="shared" si="22"/>
        <v>2.7983978999999999</v>
      </c>
      <c r="Y39" s="9">
        <f t="shared" si="23"/>
        <v>2.4887098999999999</v>
      </c>
      <c r="Z39" s="9">
        <f t="shared" si="24"/>
        <v>2.1579751000000003</v>
      </c>
      <c r="AA39" s="9">
        <f t="shared" si="25"/>
        <v>1.3800381000000002</v>
      </c>
    </row>
    <row r="40" spans="1:27" x14ac:dyDescent="0.4">
      <c r="A40" s="1" t="s">
        <v>18</v>
      </c>
      <c r="B40" s="7">
        <v>1.6679679999999999E-3</v>
      </c>
      <c r="C40" s="7">
        <v>1.6679679999999999E-3</v>
      </c>
      <c r="D40" s="7">
        <v>4.5248450000000004E-3</v>
      </c>
      <c r="E40" s="7">
        <v>1.1980835E-2</v>
      </c>
      <c r="F40" s="7">
        <v>1.7866495999999999E-2</v>
      </c>
      <c r="G40" s="7">
        <v>2.0595511E-2</v>
      </c>
      <c r="H40" s="7">
        <v>2.1943626000000001E-2</v>
      </c>
      <c r="I40" s="7">
        <v>2.2253986999999999E-2</v>
      </c>
      <c r="J40" s="7">
        <v>2.2201147000000001E-2</v>
      </c>
      <c r="K40" s="7">
        <v>1.9173928999999999E-2</v>
      </c>
      <c r="L40" s="7">
        <v>1.0335812999999999E-2</v>
      </c>
      <c r="M40" s="7">
        <v>2.940018E-3</v>
      </c>
      <c r="O40" s="1" t="s">
        <v>18</v>
      </c>
      <c r="P40" s="9">
        <f t="shared" si="14"/>
        <v>0.1667968</v>
      </c>
      <c r="Q40" s="9">
        <f t="shared" si="15"/>
        <v>0.1667968</v>
      </c>
      <c r="R40" s="9">
        <f t="shared" si="16"/>
        <v>0.45248450000000007</v>
      </c>
      <c r="S40" s="9">
        <f t="shared" si="17"/>
        <v>1.1980835000000001</v>
      </c>
      <c r="T40" s="9">
        <f t="shared" si="18"/>
        <v>1.7866495999999998</v>
      </c>
      <c r="U40" s="9">
        <f t="shared" si="19"/>
        <v>2.0595511000000002</v>
      </c>
      <c r="V40" s="9">
        <f t="shared" si="20"/>
        <v>2.1943626000000003</v>
      </c>
      <c r="W40" s="9">
        <f t="shared" si="21"/>
        <v>2.2253987</v>
      </c>
      <c r="X40" s="9">
        <f t="shared" si="22"/>
        <v>2.2201146999999999</v>
      </c>
      <c r="Y40" s="9">
        <f t="shared" si="23"/>
        <v>1.9173928999999998</v>
      </c>
      <c r="Z40" s="9">
        <f t="shared" si="24"/>
        <v>1.0335812999999998</v>
      </c>
      <c r="AA40" s="9">
        <f t="shared" si="25"/>
        <v>0.29400179999999998</v>
      </c>
    </row>
    <row r="41" spans="1:27" x14ac:dyDescent="0.4">
      <c r="A41" s="1" t="s">
        <v>19</v>
      </c>
      <c r="B41" s="7">
        <v>5.0813150000000003E-3</v>
      </c>
      <c r="C41" s="7">
        <v>5.0813150000000003E-3</v>
      </c>
      <c r="D41" s="7">
        <v>1.2474496E-2</v>
      </c>
      <c r="E41" s="7">
        <v>2.3649561999999999E-2</v>
      </c>
      <c r="F41" s="7">
        <v>2.3416393000000001E-2</v>
      </c>
      <c r="G41" s="7">
        <v>2.6683539999999999E-2</v>
      </c>
      <c r="H41" s="7">
        <v>2.7062543000000001E-2</v>
      </c>
      <c r="I41" s="7">
        <v>2.6358465000000001E-2</v>
      </c>
      <c r="J41" s="7">
        <v>2.6223916E-2</v>
      </c>
      <c r="K41" s="7">
        <v>2.6939331E-2</v>
      </c>
      <c r="L41" s="7">
        <v>2.2989445000000001E-2</v>
      </c>
      <c r="M41" s="7">
        <v>1.5265409000000001E-2</v>
      </c>
      <c r="O41" s="1" t="s">
        <v>19</v>
      </c>
      <c r="P41" s="9">
        <f t="shared" si="14"/>
        <v>0.50813150000000007</v>
      </c>
      <c r="Q41" s="9">
        <f t="shared" si="15"/>
        <v>0.50813150000000007</v>
      </c>
      <c r="R41" s="9">
        <f t="shared" si="16"/>
        <v>1.2474495999999999</v>
      </c>
      <c r="S41" s="9">
        <f t="shared" si="17"/>
        <v>2.3649562</v>
      </c>
      <c r="T41" s="9">
        <f t="shared" si="18"/>
        <v>2.3416393000000002</v>
      </c>
      <c r="U41" s="9">
        <f t="shared" si="19"/>
        <v>2.6683539999999999</v>
      </c>
      <c r="V41" s="9">
        <f t="shared" si="20"/>
        <v>2.7062543000000003</v>
      </c>
      <c r="W41" s="9">
        <f t="shared" si="21"/>
        <v>2.6358465</v>
      </c>
      <c r="X41" s="9">
        <f t="shared" si="22"/>
        <v>2.6223915999999998</v>
      </c>
      <c r="Y41" s="9">
        <f t="shared" si="23"/>
        <v>2.6939331000000002</v>
      </c>
      <c r="Z41" s="9">
        <f t="shared" si="24"/>
        <v>2.2989445000000002</v>
      </c>
      <c r="AA41" s="9">
        <f t="shared" si="25"/>
        <v>1.5265409000000001</v>
      </c>
    </row>
    <row r="42" spans="1:27" x14ac:dyDescent="0.4">
      <c r="A42" s="1" t="s">
        <v>20</v>
      </c>
      <c r="B42" s="7">
        <v>6.9946500000000003E-4</v>
      </c>
      <c r="C42" s="7">
        <v>6.9946500000000003E-4</v>
      </c>
      <c r="D42" s="7">
        <v>2.9760160000000002E-3</v>
      </c>
      <c r="E42" s="7">
        <v>6.6776960000000003E-3</v>
      </c>
      <c r="F42" s="7">
        <v>9.4375399999999995E-3</v>
      </c>
      <c r="G42" s="7">
        <v>1.2145711999999999E-2</v>
      </c>
      <c r="H42" s="7">
        <v>1.2216242E-2</v>
      </c>
      <c r="I42" s="7">
        <v>1.2621975000000001E-2</v>
      </c>
      <c r="J42" s="7">
        <v>1.0525326999999999E-2</v>
      </c>
      <c r="K42" s="7">
        <v>1.1982401E-2</v>
      </c>
      <c r="L42" s="7">
        <v>5.4461070000000004E-3</v>
      </c>
      <c r="M42" s="7">
        <v>1.5105419999999999E-3</v>
      </c>
      <c r="O42" s="1" t="s">
        <v>20</v>
      </c>
      <c r="P42" s="9">
        <f t="shared" si="14"/>
        <v>6.9946500000000009E-2</v>
      </c>
      <c r="Q42" s="9">
        <f t="shared" si="15"/>
        <v>6.9946500000000009E-2</v>
      </c>
      <c r="R42" s="9">
        <f t="shared" si="16"/>
        <v>0.29760160000000002</v>
      </c>
      <c r="S42" s="9">
        <f t="shared" si="17"/>
        <v>0.66776960000000007</v>
      </c>
      <c r="T42" s="9">
        <f t="shared" si="18"/>
        <v>0.94375399999999998</v>
      </c>
      <c r="U42" s="9">
        <f t="shared" si="19"/>
        <v>1.2145712</v>
      </c>
      <c r="V42" s="9">
        <f t="shared" si="20"/>
        <v>1.2216241999999999</v>
      </c>
      <c r="W42" s="9">
        <f t="shared" si="21"/>
        <v>1.2621975000000001</v>
      </c>
      <c r="X42" s="9">
        <f t="shared" si="22"/>
        <v>1.0525327</v>
      </c>
      <c r="Y42" s="9">
        <f t="shared" si="23"/>
        <v>1.1982401</v>
      </c>
      <c r="Z42" s="9">
        <f t="shared" si="24"/>
        <v>0.5446107</v>
      </c>
      <c r="AA42" s="9">
        <f t="shared" si="25"/>
        <v>0.1510542</v>
      </c>
    </row>
    <row r="43" spans="1:27" x14ac:dyDescent="0.4">
      <c r="A43" s="1" t="s">
        <v>21</v>
      </c>
      <c r="B43" s="7">
        <v>3.2186500000000001E-4</v>
      </c>
      <c r="C43" s="7">
        <v>3.2186500000000001E-4</v>
      </c>
      <c r="D43" s="7">
        <v>6.1205400000000001E-4</v>
      </c>
      <c r="E43" s="7">
        <v>5.7104460000000001E-3</v>
      </c>
      <c r="F43" s="7">
        <v>9.9080499999999998E-3</v>
      </c>
      <c r="G43" s="7">
        <v>1.3988468E-2</v>
      </c>
      <c r="H43" s="7">
        <v>1.4900089E-2</v>
      </c>
      <c r="I43" s="7">
        <v>1.4923527000000001E-2</v>
      </c>
      <c r="J43" s="7">
        <v>1.2843814E-2</v>
      </c>
      <c r="K43" s="7">
        <v>1.3474081000000001E-2</v>
      </c>
      <c r="L43" s="7">
        <v>5.1066769999999996E-3</v>
      </c>
      <c r="M43" s="7">
        <v>9.3993400000000002E-4</v>
      </c>
      <c r="O43" s="1" t="s">
        <v>21</v>
      </c>
      <c r="P43" s="9">
        <f t="shared" si="14"/>
        <v>3.21865E-2</v>
      </c>
      <c r="Q43" s="9">
        <f t="shared" si="15"/>
        <v>3.21865E-2</v>
      </c>
      <c r="R43" s="9">
        <f t="shared" si="16"/>
        <v>6.12054E-2</v>
      </c>
      <c r="S43" s="9">
        <f t="shared" si="17"/>
        <v>0.57104460000000001</v>
      </c>
      <c r="T43" s="9">
        <f t="shared" si="18"/>
        <v>0.99080499999999994</v>
      </c>
      <c r="U43" s="9">
        <f t="shared" si="19"/>
        <v>1.3988468000000001</v>
      </c>
      <c r="V43" s="9">
        <f t="shared" si="20"/>
        <v>1.4900089000000001</v>
      </c>
      <c r="W43" s="9">
        <f t="shared" si="21"/>
        <v>1.4923527000000001</v>
      </c>
      <c r="X43" s="9">
        <f t="shared" si="22"/>
        <v>1.2843814</v>
      </c>
      <c r="Y43" s="9">
        <f t="shared" si="23"/>
        <v>1.3474081</v>
      </c>
      <c r="Z43" s="9">
        <f t="shared" si="24"/>
        <v>0.51066769999999995</v>
      </c>
      <c r="AA43" s="9">
        <f t="shared" si="25"/>
        <v>9.3993400000000005E-2</v>
      </c>
    </row>
    <row r="44" spans="1:27" x14ac:dyDescent="0.4">
      <c r="A44" s="1" t="s">
        <v>22</v>
      </c>
      <c r="B44" s="7">
        <v>1.6061739999999999E-3</v>
      </c>
      <c r="C44" s="7">
        <v>1.6061739999999999E-3</v>
      </c>
      <c r="D44" s="7">
        <v>8.4251699999999998E-4</v>
      </c>
      <c r="E44" s="7">
        <v>1.5329759999999999E-3</v>
      </c>
      <c r="F44" s="7">
        <v>1.687439E-3</v>
      </c>
      <c r="G44" s="7">
        <v>1.5403820000000001E-3</v>
      </c>
      <c r="H44" s="7">
        <v>1.338356E-3</v>
      </c>
      <c r="I44" s="7">
        <v>1.8631310000000001E-3</v>
      </c>
      <c r="J44" s="7">
        <v>1.6023210000000001E-3</v>
      </c>
      <c r="K44" s="7">
        <v>1.7932720000000001E-3</v>
      </c>
      <c r="L44" s="7">
        <v>1.7279699999999999E-3</v>
      </c>
      <c r="M44" s="7">
        <v>2.242993E-3</v>
      </c>
      <c r="O44" s="1" t="s">
        <v>22</v>
      </c>
      <c r="P44" s="9">
        <f t="shared" si="14"/>
        <v>0.16061739999999999</v>
      </c>
      <c r="Q44" s="9">
        <f t="shared" si="15"/>
        <v>0.16061739999999999</v>
      </c>
      <c r="R44" s="9">
        <f t="shared" si="16"/>
        <v>8.4251699999999999E-2</v>
      </c>
      <c r="S44" s="9">
        <f t="shared" si="17"/>
        <v>0.15329759999999998</v>
      </c>
      <c r="T44" s="9">
        <f t="shared" si="18"/>
        <v>0.1687439</v>
      </c>
      <c r="U44" s="9">
        <f t="shared" si="19"/>
        <v>0.15403820000000001</v>
      </c>
      <c r="V44" s="9">
        <f t="shared" si="20"/>
        <v>0.1338356</v>
      </c>
      <c r="W44" s="9">
        <f t="shared" si="21"/>
        <v>0.18631310000000001</v>
      </c>
      <c r="X44" s="9">
        <f t="shared" si="22"/>
        <v>0.16023210000000002</v>
      </c>
      <c r="Y44" s="9">
        <f t="shared" si="23"/>
        <v>0.17932719999999999</v>
      </c>
      <c r="Z44" s="9">
        <f t="shared" si="24"/>
        <v>0.17279699999999998</v>
      </c>
      <c r="AA44" s="9">
        <f t="shared" si="25"/>
        <v>0.22429930000000001</v>
      </c>
    </row>
    <row r="45" spans="1:27" x14ac:dyDescent="0.4">
      <c r="A45" s="1" t="s">
        <v>23</v>
      </c>
      <c r="B45" s="7">
        <v>6.4227198999999999E-2</v>
      </c>
      <c r="C45" s="7">
        <v>6.4227198999999999E-2</v>
      </c>
      <c r="D45" s="7">
        <v>6.4565706E-2</v>
      </c>
      <c r="E45" s="7">
        <v>6.3332363000000003E-2</v>
      </c>
      <c r="F45" s="7">
        <v>6.263523E-2</v>
      </c>
      <c r="G45" s="7">
        <v>5.6423552000000002E-2</v>
      </c>
      <c r="H45" s="7">
        <v>5.5626343000000002E-2</v>
      </c>
      <c r="I45" s="7">
        <v>6.3009804000000003E-2</v>
      </c>
      <c r="J45" s="7">
        <v>6.3513418000000002E-2</v>
      </c>
      <c r="K45" s="7">
        <v>6.5770364999999997E-2</v>
      </c>
      <c r="L45" s="7">
        <v>6.9344497000000005E-2</v>
      </c>
      <c r="M45" s="7">
        <v>8.0519582000000006E-2</v>
      </c>
      <c r="O45" s="1" t="s">
        <v>23</v>
      </c>
      <c r="P45" s="9">
        <f t="shared" si="14"/>
        <v>6.4227198999999997</v>
      </c>
      <c r="Q45" s="9">
        <f t="shared" si="15"/>
        <v>6.4227198999999997</v>
      </c>
      <c r="R45" s="9">
        <f t="shared" si="16"/>
        <v>6.4565706</v>
      </c>
      <c r="S45" s="9">
        <f t="shared" si="17"/>
        <v>6.3332363000000003</v>
      </c>
      <c r="T45" s="9">
        <f t="shared" si="18"/>
        <v>6.2635230000000002</v>
      </c>
      <c r="U45" s="9">
        <f t="shared" si="19"/>
        <v>5.6423551999999999</v>
      </c>
      <c r="V45" s="9">
        <f t="shared" si="20"/>
        <v>5.5626343</v>
      </c>
      <c r="W45" s="9">
        <f t="shared" si="21"/>
        <v>6.3009804000000003</v>
      </c>
      <c r="X45" s="9">
        <f t="shared" si="22"/>
        <v>6.3513418000000001</v>
      </c>
      <c r="Y45" s="9">
        <f t="shared" si="23"/>
        <v>6.5770365000000002</v>
      </c>
      <c r="Z45" s="9">
        <f t="shared" si="24"/>
        <v>6.9344497</v>
      </c>
      <c r="AA45" s="9">
        <f t="shared" si="25"/>
        <v>8.0519582000000014</v>
      </c>
    </row>
    <row r="46" spans="1:27" x14ac:dyDescent="0.4">
      <c r="A46" s="1" t="s">
        <v>24</v>
      </c>
      <c r="B46" s="7">
        <v>5.4406883000000003E-2</v>
      </c>
      <c r="C46" s="7">
        <v>5.4406883000000003E-2</v>
      </c>
      <c r="D46" s="7">
        <v>5.6427365E-2</v>
      </c>
      <c r="E46" s="7">
        <v>5.8783492E-2</v>
      </c>
      <c r="F46" s="7">
        <v>5.4768395999999997E-2</v>
      </c>
      <c r="G46" s="7">
        <v>4.9261885999999998E-2</v>
      </c>
      <c r="H46" s="7">
        <v>5.2686564999999998E-2</v>
      </c>
      <c r="I46" s="7">
        <v>5.8360130000000003E-2</v>
      </c>
      <c r="J46" s="7">
        <v>5.1244593999999997E-2</v>
      </c>
      <c r="K46" s="7">
        <v>5.7384902000000002E-2</v>
      </c>
      <c r="L46" s="7">
        <v>6.0859844000000003E-2</v>
      </c>
      <c r="M46" s="7">
        <v>6.1091356999999999E-2</v>
      </c>
      <c r="O46" s="1" t="s">
        <v>24</v>
      </c>
      <c r="P46" s="9">
        <f t="shared" si="14"/>
        <v>5.4406883000000006</v>
      </c>
      <c r="Q46" s="9">
        <f t="shared" si="15"/>
        <v>5.4406883000000006</v>
      </c>
      <c r="R46" s="9">
        <f t="shared" si="16"/>
        <v>5.6427364999999998</v>
      </c>
      <c r="S46" s="9">
        <f t="shared" si="17"/>
        <v>5.8783491999999997</v>
      </c>
      <c r="T46" s="9">
        <f t="shared" si="18"/>
        <v>5.4768395999999999</v>
      </c>
      <c r="U46" s="9">
        <f t="shared" si="19"/>
        <v>4.9261885999999997</v>
      </c>
      <c r="V46" s="9">
        <f t="shared" si="20"/>
        <v>5.2686564999999996</v>
      </c>
      <c r="W46" s="9">
        <f t="shared" si="21"/>
        <v>5.8360130000000003</v>
      </c>
      <c r="X46" s="9">
        <f t="shared" si="22"/>
        <v>5.1244594000000001</v>
      </c>
      <c r="Y46" s="9">
        <f t="shared" si="23"/>
        <v>5.7384902000000002</v>
      </c>
      <c r="Z46" s="9">
        <f t="shared" si="24"/>
        <v>6.0859844000000001</v>
      </c>
      <c r="AA46" s="9">
        <f t="shared" si="25"/>
        <v>6.1091356999999995</v>
      </c>
    </row>
    <row r="47" spans="1:27" x14ac:dyDescent="0.4">
      <c r="A47" s="1" t="s">
        <v>25</v>
      </c>
      <c r="B47" s="7">
        <v>6.8975024999999995E-2</v>
      </c>
      <c r="C47" s="7">
        <v>6.8975024999999995E-2</v>
      </c>
      <c r="D47" s="7">
        <v>6.996571E-2</v>
      </c>
      <c r="E47" s="7">
        <v>6.0866246999999998E-2</v>
      </c>
      <c r="F47" s="7">
        <v>5.8867429999999998E-2</v>
      </c>
      <c r="G47" s="7">
        <v>5.0933828E-2</v>
      </c>
      <c r="H47" s="7">
        <v>4.7462769000000002E-2</v>
      </c>
      <c r="I47" s="7">
        <v>5.6040859999999998E-2</v>
      </c>
      <c r="J47" s="7">
        <v>6.0514815999999999E-2</v>
      </c>
      <c r="K47" s="7">
        <v>5.9624570000000002E-2</v>
      </c>
      <c r="L47" s="7">
        <v>6.2051623E-2</v>
      </c>
      <c r="M47" s="7">
        <v>7.0373990999999997E-2</v>
      </c>
      <c r="O47" s="1" t="s">
        <v>25</v>
      </c>
      <c r="P47" s="9">
        <f t="shared" si="14"/>
        <v>6.8975024999999999</v>
      </c>
      <c r="Q47" s="9">
        <f t="shared" si="15"/>
        <v>6.8975024999999999</v>
      </c>
      <c r="R47" s="9">
        <f t="shared" si="16"/>
        <v>6.9965710000000003</v>
      </c>
      <c r="S47" s="9">
        <f t="shared" si="17"/>
        <v>6.0866246999999998</v>
      </c>
      <c r="T47" s="9">
        <f t="shared" si="18"/>
        <v>5.8867430000000001</v>
      </c>
      <c r="U47" s="9">
        <f t="shared" si="19"/>
        <v>5.0933827999999997</v>
      </c>
      <c r="V47" s="9">
        <f t="shared" si="20"/>
        <v>4.7462768999999998</v>
      </c>
      <c r="W47" s="9">
        <f t="shared" si="21"/>
        <v>5.6040859999999997</v>
      </c>
      <c r="X47" s="9">
        <f t="shared" si="22"/>
        <v>6.0514815999999998</v>
      </c>
      <c r="Y47" s="9">
        <f t="shared" si="23"/>
        <v>5.9624570000000006</v>
      </c>
      <c r="Z47" s="9">
        <f t="shared" si="24"/>
        <v>6.2051622999999996</v>
      </c>
      <c r="AA47" s="9">
        <f t="shared" si="25"/>
        <v>7.0373991</v>
      </c>
    </row>
    <row r="48" spans="1:27" x14ac:dyDescent="0.4">
      <c r="A48" s="1" t="s">
        <v>26</v>
      </c>
      <c r="B48" s="7">
        <v>5.6766286999999999E-2</v>
      </c>
      <c r="C48" s="7">
        <v>5.6766286999999999E-2</v>
      </c>
      <c r="D48" s="7">
        <v>4.6926084E-2</v>
      </c>
      <c r="E48" s="7">
        <v>3.5479889000000001E-2</v>
      </c>
      <c r="F48" s="7">
        <v>3.4663579999999999E-2</v>
      </c>
      <c r="G48" s="7">
        <v>3.8340965999999997E-2</v>
      </c>
      <c r="H48" s="7">
        <v>4.0839401999999997E-2</v>
      </c>
      <c r="I48" s="7">
        <v>4.0739927000000002E-2</v>
      </c>
      <c r="J48" s="7">
        <v>3.9634517000000001E-2</v>
      </c>
      <c r="K48" s="7">
        <v>4.017329E-2</v>
      </c>
      <c r="L48" s="7">
        <v>3.8742697999999999E-2</v>
      </c>
      <c r="M48" s="7">
        <v>4.7136781000000003E-2</v>
      </c>
      <c r="O48" s="1" t="s">
        <v>26</v>
      </c>
      <c r="P48" s="9">
        <f t="shared" si="14"/>
        <v>5.6766287000000002</v>
      </c>
      <c r="Q48" s="9">
        <f t="shared" si="15"/>
        <v>5.6766287000000002</v>
      </c>
      <c r="R48" s="9">
        <f t="shared" si="16"/>
        <v>4.6926084000000001</v>
      </c>
      <c r="S48" s="9">
        <f t="shared" si="17"/>
        <v>3.5479889</v>
      </c>
      <c r="T48" s="9">
        <f t="shared" si="18"/>
        <v>3.4663580000000001</v>
      </c>
      <c r="U48" s="9">
        <f t="shared" si="19"/>
        <v>3.8340965999999996</v>
      </c>
      <c r="V48" s="9">
        <f t="shared" si="20"/>
        <v>4.0839401999999998</v>
      </c>
      <c r="W48" s="9">
        <f t="shared" si="21"/>
        <v>4.0739926999999998</v>
      </c>
      <c r="X48" s="9">
        <f t="shared" si="22"/>
        <v>3.9634517000000002</v>
      </c>
      <c r="Y48" s="9">
        <f t="shared" si="23"/>
        <v>4.0173290000000001</v>
      </c>
      <c r="Z48" s="9">
        <f t="shared" si="24"/>
        <v>3.8742698</v>
      </c>
      <c r="AA48" s="9">
        <f t="shared" si="25"/>
        <v>4.7136781000000001</v>
      </c>
    </row>
    <row r="49" spans="1:27" x14ac:dyDescent="0.4">
      <c r="A49" s="1" t="s">
        <v>27</v>
      </c>
      <c r="B49" s="7">
        <v>5.3295462000000002E-2</v>
      </c>
      <c r="C49" s="7">
        <v>5.3295462000000002E-2</v>
      </c>
      <c r="D49" s="7">
        <v>3.9793948000000003E-2</v>
      </c>
      <c r="E49" s="7">
        <v>3.8738990000000001E-2</v>
      </c>
      <c r="F49" s="7">
        <v>3.8884519999999999E-2</v>
      </c>
      <c r="G49" s="7">
        <v>3.5084582000000003E-2</v>
      </c>
      <c r="H49" s="7">
        <v>3.7427129000000003E-2</v>
      </c>
      <c r="I49" s="7">
        <v>4.2590617999999997E-2</v>
      </c>
      <c r="J49" s="7">
        <v>3.7751330999999999E-2</v>
      </c>
      <c r="K49" s="7">
        <v>4.1809697999999999E-2</v>
      </c>
      <c r="L49" s="7">
        <v>4.3679246999999997E-2</v>
      </c>
      <c r="M49" s="7">
        <v>4.6778457000000002E-2</v>
      </c>
      <c r="O49" s="1" t="s">
        <v>27</v>
      </c>
      <c r="P49" s="9">
        <f t="shared" si="14"/>
        <v>5.3295462000000002</v>
      </c>
      <c r="Q49" s="9">
        <f t="shared" si="15"/>
        <v>5.3295462000000002</v>
      </c>
      <c r="R49" s="9">
        <f t="shared" si="16"/>
        <v>3.9793948000000001</v>
      </c>
      <c r="S49" s="9">
        <f t="shared" si="17"/>
        <v>3.8738990000000002</v>
      </c>
      <c r="T49" s="9">
        <f t="shared" si="18"/>
        <v>3.888452</v>
      </c>
      <c r="U49" s="9">
        <f t="shared" si="19"/>
        <v>3.5084582000000002</v>
      </c>
      <c r="V49" s="9">
        <f t="shared" si="20"/>
        <v>3.7427129000000003</v>
      </c>
      <c r="W49" s="9">
        <f t="shared" si="21"/>
        <v>4.2590617999999996</v>
      </c>
      <c r="X49" s="9">
        <f t="shared" si="22"/>
        <v>3.7751330999999997</v>
      </c>
      <c r="Y49" s="9">
        <f t="shared" si="23"/>
        <v>4.1809697999999997</v>
      </c>
      <c r="Z49" s="9">
        <f t="shared" si="24"/>
        <v>4.3679246999999997</v>
      </c>
      <c r="AA49" s="9">
        <f t="shared" si="25"/>
        <v>4.6778457000000007</v>
      </c>
    </row>
    <row r="50" spans="1:27" x14ac:dyDescent="0.4">
      <c r="A50" s="1" t="s">
        <v>28</v>
      </c>
      <c r="B50" s="7">
        <v>4.9822747000000001E-2</v>
      </c>
      <c r="C50" s="7">
        <v>4.9822747000000001E-2</v>
      </c>
      <c r="D50" s="7">
        <v>6.8743524E-2</v>
      </c>
      <c r="E50" s="7">
        <v>7.0489669000000005E-2</v>
      </c>
      <c r="F50" s="7">
        <v>6.8766172E-2</v>
      </c>
      <c r="G50" s="7">
        <v>6.9103333000000003E-2</v>
      </c>
      <c r="H50" s="7">
        <v>6.9281673000000002E-2</v>
      </c>
      <c r="I50" s="7">
        <v>6.1629090999999997E-2</v>
      </c>
      <c r="J50" s="7">
        <v>7.0403228999999998E-2</v>
      </c>
      <c r="K50" s="7">
        <v>7.1324949999999998E-2</v>
      </c>
      <c r="L50" s="7">
        <v>7.0107933999999997E-2</v>
      </c>
      <c r="M50" s="7">
        <v>4.7136848000000002E-2</v>
      </c>
      <c r="O50" s="1" t="s">
        <v>28</v>
      </c>
      <c r="P50" s="9">
        <f t="shared" si="14"/>
        <v>4.9822746999999996</v>
      </c>
      <c r="Q50" s="9">
        <f t="shared" si="15"/>
        <v>4.9822746999999996</v>
      </c>
      <c r="R50" s="9">
        <f t="shared" si="16"/>
        <v>6.8743524000000003</v>
      </c>
      <c r="S50" s="9">
        <f t="shared" si="17"/>
        <v>7.0489669000000008</v>
      </c>
      <c r="T50" s="9">
        <f t="shared" si="18"/>
        <v>6.8766172000000001</v>
      </c>
      <c r="U50" s="9">
        <f t="shared" si="19"/>
        <v>6.9103333000000005</v>
      </c>
      <c r="V50" s="9">
        <f t="shared" si="20"/>
        <v>6.9281673000000001</v>
      </c>
      <c r="W50" s="9">
        <f t="shared" si="21"/>
        <v>6.1629090999999994</v>
      </c>
      <c r="X50" s="9">
        <f t="shared" si="22"/>
        <v>7.0403228999999996</v>
      </c>
      <c r="Y50" s="9">
        <f t="shared" si="23"/>
        <v>7.1324949999999996</v>
      </c>
      <c r="Z50" s="9">
        <f t="shared" si="24"/>
        <v>7.0107933999999998</v>
      </c>
      <c r="AA50" s="9">
        <f t="shared" si="25"/>
        <v>4.7136848000000002</v>
      </c>
    </row>
    <row r="51" spans="1:27" x14ac:dyDescent="0.4">
      <c r="A51" s="1" t="s">
        <v>29</v>
      </c>
      <c r="B51" s="7">
        <v>4.5467616000000002E-2</v>
      </c>
      <c r="C51" s="7">
        <v>4.5467616000000002E-2</v>
      </c>
      <c r="D51" s="7">
        <v>6.5307807999999995E-2</v>
      </c>
      <c r="E51" s="7">
        <v>5.9171992E-2</v>
      </c>
      <c r="F51" s="7">
        <v>5.4884358000000001E-2</v>
      </c>
      <c r="G51" s="7">
        <v>4.8545522000000001E-2</v>
      </c>
      <c r="H51" s="7">
        <v>5.5152574000000003E-2</v>
      </c>
      <c r="I51" s="7">
        <v>4.9852661E-2</v>
      </c>
      <c r="J51" s="7">
        <v>5.0029751999999997E-2</v>
      </c>
      <c r="K51" s="7">
        <v>4.243446E-2</v>
      </c>
      <c r="L51" s="7">
        <v>4.1872075000000002E-2</v>
      </c>
      <c r="M51" s="7">
        <v>3.4219474E-2</v>
      </c>
      <c r="O51" s="1" t="s">
        <v>29</v>
      </c>
      <c r="P51" s="9">
        <f t="shared" si="14"/>
        <v>4.5467616</v>
      </c>
      <c r="Q51" s="9">
        <f t="shared" si="15"/>
        <v>4.5467616</v>
      </c>
      <c r="R51" s="9">
        <f t="shared" si="16"/>
        <v>6.5307807999999996</v>
      </c>
      <c r="S51" s="9">
        <f t="shared" si="17"/>
        <v>5.9171991999999998</v>
      </c>
      <c r="T51" s="9">
        <f t="shared" si="18"/>
        <v>5.4884358000000004</v>
      </c>
      <c r="U51" s="9">
        <f t="shared" si="19"/>
        <v>4.8545521999999997</v>
      </c>
      <c r="V51" s="9">
        <f t="shared" si="20"/>
        <v>5.5152574000000003</v>
      </c>
      <c r="W51" s="9">
        <f t="shared" si="21"/>
        <v>4.9852660999999996</v>
      </c>
      <c r="X51" s="9">
        <f t="shared" si="22"/>
        <v>5.0029751999999998</v>
      </c>
      <c r="Y51" s="9">
        <f t="shared" si="23"/>
        <v>4.2434459999999996</v>
      </c>
      <c r="Z51" s="9">
        <f t="shared" si="24"/>
        <v>4.1872075000000004</v>
      </c>
      <c r="AA51" s="9">
        <f t="shared" si="25"/>
        <v>3.4219474000000001</v>
      </c>
    </row>
    <row r="52" spans="1:27" x14ac:dyDescent="0.4">
      <c r="A52" s="1" t="s">
        <v>30</v>
      </c>
      <c r="B52" s="7">
        <v>3.7581033E-2</v>
      </c>
      <c r="C52" s="7">
        <v>3.7581033E-2</v>
      </c>
      <c r="D52" s="7">
        <v>1.4305066999999999E-2</v>
      </c>
      <c r="E52" s="7">
        <v>3.7176064000000002E-2</v>
      </c>
      <c r="F52" s="7">
        <v>4.2454208E-2</v>
      </c>
      <c r="G52" s="7">
        <v>4.0050725000000002E-2</v>
      </c>
      <c r="H52" s="7">
        <v>3.9695341000000002E-2</v>
      </c>
      <c r="I52" s="7">
        <v>4.7735288000000001E-2</v>
      </c>
      <c r="J52" s="7">
        <v>4.6262207999999999E-2</v>
      </c>
      <c r="K52" s="7">
        <v>4.3541231999999999E-2</v>
      </c>
      <c r="L52" s="7">
        <v>4.8737539000000003E-2</v>
      </c>
      <c r="M52" s="7">
        <v>5.7489799000000001E-2</v>
      </c>
      <c r="O52" s="1" t="s">
        <v>30</v>
      </c>
      <c r="P52" s="9">
        <f t="shared" si="14"/>
        <v>3.7581033000000001</v>
      </c>
      <c r="Q52" s="9">
        <f t="shared" si="15"/>
        <v>3.7581033000000001</v>
      </c>
      <c r="R52" s="9">
        <f t="shared" si="16"/>
        <v>1.4305067</v>
      </c>
      <c r="S52" s="9">
        <f t="shared" si="17"/>
        <v>3.7176064000000002</v>
      </c>
      <c r="T52" s="9">
        <f t="shared" si="18"/>
        <v>4.2454207999999998</v>
      </c>
      <c r="U52" s="9">
        <f t="shared" si="19"/>
        <v>4.0050724999999998</v>
      </c>
      <c r="V52" s="9">
        <f t="shared" si="20"/>
        <v>3.9695341000000002</v>
      </c>
      <c r="W52" s="9">
        <f t="shared" si="21"/>
        <v>4.7735288000000002</v>
      </c>
      <c r="X52" s="9">
        <f t="shared" si="22"/>
        <v>4.6262207999999996</v>
      </c>
      <c r="Y52" s="9">
        <f t="shared" si="23"/>
        <v>4.3541232000000001</v>
      </c>
      <c r="Z52" s="9">
        <f t="shared" si="24"/>
        <v>4.8737539000000005</v>
      </c>
      <c r="AA52" s="9">
        <f t="shared" si="25"/>
        <v>5.7489799000000001</v>
      </c>
    </row>
    <row r="53" spans="1:27" x14ac:dyDescent="0.4">
      <c r="A53" s="1" t="s">
        <v>31</v>
      </c>
      <c r="B53" s="7">
        <v>5.7317611999999997E-2</v>
      </c>
      <c r="C53" s="7">
        <v>5.7317611999999997E-2</v>
      </c>
      <c r="D53" s="7">
        <v>5.0927891000000003E-2</v>
      </c>
      <c r="E53" s="7">
        <v>4.5123407999999997E-2</v>
      </c>
      <c r="F53" s="7">
        <v>4.3179111999999999E-2</v>
      </c>
      <c r="G53" s="7">
        <v>4.2459745E-2</v>
      </c>
      <c r="H53" s="7">
        <v>4.3640206000000001E-2</v>
      </c>
      <c r="I53" s="7">
        <v>4.4787537000000002E-2</v>
      </c>
      <c r="J53" s="7">
        <v>4.2377449999999997E-2</v>
      </c>
      <c r="K53" s="7">
        <v>4.3366208000000003E-2</v>
      </c>
      <c r="L53" s="7">
        <v>4.7924340000000003E-2</v>
      </c>
      <c r="M53" s="7">
        <v>5.6377849000000001E-2</v>
      </c>
      <c r="O53" s="1" t="s">
        <v>31</v>
      </c>
      <c r="P53" s="9">
        <f t="shared" si="14"/>
        <v>5.7317611999999993</v>
      </c>
      <c r="Q53" s="9">
        <f t="shared" si="15"/>
        <v>5.7317611999999993</v>
      </c>
      <c r="R53" s="9">
        <f t="shared" si="16"/>
        <v>5.0927891000000001</v>
      </c>
      <c r="S53" s="9">
        <f t="shared" si="17"/>
        <v>4.5123407999999996</v>
      </c>
      <c r="T53" s="9">
        <f t="shared" si="18"/>
        <v>4.3179112000000002</v>
      </c>
      <c r="U53" s="9">
        <f t="shared" si="19"/>
        <v>4.2459745</v>
      </c>
      <c r="V53" s="9">
        <f t="shared" si="20"/>
        <v>4.3640205999999999</v>
      </c>
      <c r="W53" s="9">
        <f t="shared" si="21"/>
        <v>4.4787537000000004</v>
      </c>
      <c r="X53" s="9">
        <f t="shared" si="22"/>
        <v>4.2377449999999994</v>
      </c>
      <c r="Y53" s="9">
        <f t="shared" si="23"/>
        <v>4.3366208000000004</v>
      </c>
      <c r="Z53" s="9">
        <f t="shared" si="24"/>
        <v>4.7924340000000001</v>
      </c>
      <c r="AA53" s="9">
        <f t="shared" si="25"/>
        <v>5.6377848999999998</v>
      </c>
    </row>
    <row r="54" spans="1:27" x14ac:dyDescent="0.4">
      <c r="A54" s="1" t="s">
        <v>32</v>
      </c>
      <c r="B54" s="7">
        <v>9.6640132000000004E-2</v>
      </c>
      <c r="C54" s="7">
        <v>9.6640132000000004E-2</v>
      </c>
      <c r="D54" s="7">
        <v>7.0701492000000005E-2</v>
      </c>
      <c r="E54" s="7">
        <v>6.5314720000000007E-2</v>
      </c>
      <c r="F54" s="7">
        <v>6.2569374999999997E-2</v>
      </c>
      <c r="G54" s="7">
        <v>6.1350110999999999E-2</v>
      </c>
      <c r="H54" s="7">
        <v>6.9494191999999996E-2</v>
      </c>
      <c r="I54" s="7">
        <v>6.4947833999999996E-2</v>
      </c>
      <c r="J54" s="7">
        <v>6.6011673000000007E-2</v>
      </c>
      <c r="K54" s="7">
        <v>6.9235862999999995E-2</v>
      </c>
      <c r="L54" s="7">
        <v>7.7567107999999996E-2</v>
      </c>
      <c r="M54" s="7">
        <v>9.3479600999999996E-2</v>
      </c>
      <c r="O54" s="1" t="s">
        <v>32</v>
      </c>
      <c r="P54" s="9">
        <f t="shared" si="14"/>
        <v>9.6640132000000012</v>
      </c>
      <c r="Q54" s="9">
        <f t="shared" si="15"/>
        <v>9.6640132000000012</v>
      </c>
      <c r="R54" s="9">
        <f t="shared" si="16"/>
        <v>7.0701492000000004</v>
      </c>
      <c r="S54" s="9">
        <f t="shared" si="17"/>
        <v>6.5314720000000008</v>
      </c>
      <c r="T54" s="9">
        <f t="shared" si="18"/>
        <v>6.2569374999999994</v>
      </c>
      <c r="U54" s="9">
        <f t="shared" si="19"/>
        <v>6.1350110999999998</v>
      </c>
      <c r="V54" s="9">
        <f t="shared" si="20"/>
        <v>6.9494191999999995</v>
      </c>
      <c r="W54" s="9">
        <f t="shared" si="21"/>
        <v>6.4947833999999993</v>
      </c>
      <c r="X54" s="9">
        <f t="shared" si="22"/>
        <v>6.6011673000000011</v>
      </c>
      <c r="Y54" s="9">
        <f t="shared" si="23"/>
        <v>6.9235862999999993</v>
      </c>
      <c r="Z54" s="9">
        <f t="shared" si="24"/>
        <v>7.7567107999999996</v>
      </c>
      <c r="AA54" s="9">
        <f t="shared" si="25"/>
        <v>9.3479600999999999</v>
      </c>
    </row>
    <row r="55" spans="1:27" x14ac:dyDescent="0.4">
      <c r="A55" s="1" t="s">
        <v>33</v>
      </c>
      <c r="B55" s="7">
        <v>7.0482485999999997E-2</v>
      </c>
      <c r="C55" s="7">
        <v>7.0482485999999997E-2</v>
      </c>
      <c r="D55" s="7">
        <v>5.6547962E-2</v>
      </c>
      <c r="E55" s="7">
        <v>4.7636224999999997E-2</v>
      </c>
      <c r="F55" s="7">
        <v>4.7876805000000001E-2</v>
      </c>
      <c r="G55" s="7">
        <v>4.7228921E-2</v>
      </c>
      <c r="H55" s="7">
        <v>4.8626071999999999E-2</v>
      </c>
      <c r="I55" s="7">
        <v>4.5923910999999998E-2</v>
      </c>
      <c r="J55" s="7">
        <v>4.6434282E-2</v>
      </c>
      <c r="K55" s="7">
        <v>4.8699573000000003E-2</v>
      </c>
      <c r="L55" s="7">
        <v>5.1583719E-2</v>
      </c>
      <c r="M55" s="7">
        <v>6.2546225999999996E-2</v>
      </c>
      <c r="O55" s="1" t="s">
        <v>33</v>
      </c>
      <c r="P55" s="9">
        <f t="shared" si="14"/>
        <v>7.0482486</v>
      </c>
      <c r="Q55" s="9">
        <f t="shared" si="15"/>
        <v>7.0482486</v>
      </c>
      <c r="R55" s="9">
        <f t="shared" si="16"/>
        <v>5.6547961999999998</v>
      </c>
      <c r="S55" s="9">
        <f t="shared" si="17"/>
        <v>4.7636224999999994</v>
      </c>
      <c r="T55" s="9">
        <f t="shared" si="18"/>
        <v>4.7876805000000004</v>
      </c>
      <c r="U55" s="9">
        <f t="shared" si="19"/>
        <v>4.7228921000000001</v>
      </c>
      <c r="V55" s="9">
        <f t="shared" si="20"/>
        <v>4.8626072000000002</v>
      </c>
      <c r="W55" s="9">
        <f t="shared" si="21"/>
        <v>4.5923910999999995</v>
      </c>
      <c r="X55" s="9">
        <f t="shared" si="22"/>
        <v>4.6434281999999998</v>
      </c>
      <c r="Y55" s="9">
        <f t="shared" si="23"/>
        <v>4.8699573000000003</v>
      </c>
      <c r="Z55" s="9">
        <f t="shared" si="24"/>
        <v>5.1583718999999997</v>
      </c>
      <c r="AA55" s="9">
        <f t="shared" si="25"/>
        <v>6.2546225999999994</v>
      </c>
    </row>
    <row r="56" spans="1:27" x14ac:dyDescent="0.4">
      <c r="A56" s="1" t="s">
        <v>34</v>
      </c>
      <c r="B56" s="7">
        <v>8.5251719999999993E-3</v>
      </c>
      <c r="C56" s="7">
        <v>8.5251719999999993E-3</v>
      </c>
      <c r="D56" s="7">
        <v>6.4532030000000002E-3</v>
      </c>
      <c r="E56" s="7">
        <v>7.5085050000000004E-3</v>
      </c>
      <c r="F56" s="7">
        <v>7.7739519999999998E-3</v>
      </c>
      <c r="G56" s="7">
        <v>7.6798040000000001E-3</v>
      </c>
      <c r="H56" s="7">
        <v>8.5311039999999994E-3</v>
      </c>
      <c r="I56" s="7">
        <v>6.9998220000000002E-3</v>
      </c>
      <c r="J56" s="7">
        <v>7.0936389999999997E-3</v>
      </c>
      <c r="K56" s="7">
        <v>6.0592939999999998E-3</v>
      </c>
      <c r="L56" s="7">
        <v>8.3406239999999996E-3</v>
      </c>
      <c r="M56" s="7">
        <v>1.0296908E-2</v>
      </c>
      <c r="O56" s="1" t="s">
        <v>34</v>
      </c>
      <c r="P56" s="9">
        <f t="shared" si="14"/>
        <v>0.85251719999999998</v>
      </c>
      <c r="Q56" s="9">
        <f t="shared" si="15"/>
        <v>0.85251719999999998</v>
      </c>
      <c r="R56" s="9">
        <f t="shared" si="16"/>
        <v>0.64532030000000007</v>
      </c>
      <c r="S56" s="9">
        <f t="shared" si="17"/>
        <v>0.75085050000000009</v>
      </c>
      <c r="T56" s="9">
        <f t="shared" si="18"/>
        <v>0.77739519999999995</v>
      </c>
      <c r="U56" s="9">
        <f t="shared" si="19"/>
        <v>0.76798040000000001</v>
      </c>
      <c r="V56" s="9">
        <f t="shared" si="20"/>
        <v>0.85311039999999994</v>
      </c>
      <c r="W56" s="9">
        <f t="shared" si="21"/>
        <v>0.6999822</v>
      </c>
      <c r="X56" s="9">
        <f t="shared" si="22"/>
        <v>0.70936389999999994</v>
      </c>
      <c r="Y56" s="9">
        <f t="shared" si="23"/>
        <v>0.60592939999999995</v>
      </c>
      <c r="Z56" s="9">
        <f t="shared" si="24"/>
        <v>0.83406239999999998</v>
      </c>
      <c r="AA56" s="9">
        <f t="shared" si="25"/>
        <v>1.0296908</v>
      </c>
    </row>
    <row r="57" spans="1:27" x14ac:dyDescent="0.4">
      <c r="A57" s="1" t="s">
        <v>35</v>
      </c>
      <c r="B57" s="7">
        <v>3.6522091999999999E-2</v>
      </c>
      <c r="C57" s="7">
        <v>3.6522091999999999E-2</v>
      </c>
      <c r="D57" s="7">
        <v>3.0462856E-2</v>
      </c>
      <c r="E57" s="7">
        <v>2.7352134E-2</v>
      </c>
      <c r="F57" s="7">
        <v>2.7764644000000002E-2</v>
      </c>
      <c r="G57" s="7">
        <v>2.6107992E-2</v>
      </c>
      <c r="H57" s="7">
        <v>2.2498359999999998E-2</v>
      </c>
      <c r="I57" s="7">
        <v>2.6106224000000001E-2</v>
      </c>
      <c r="J57" s="7">
        <v>2.6067777E-2</v>
      </c>
      <c r="K57" s="7">
        <v>2.3921431999999999E-2</v>
      </c>
      <c r="L57" s="7">
        <v>2.775536E-2</v>
      </c>
      <c r="M57" s="7">
        <v>3.1451066E-2</v>
      </c>
      <c r="O57" s="1" t="s">
        <v>35</v>
      </c>
      <c r="P57" s="9">
        <f t="shared" si="14"/>
        <v>3.6522091999999997</v>
      </c>
      <c r="Q57" s="9">
        <f t="shared" si="15"/>
        <v>3.6522091999999997</v>
      </c>
      <c r="R57" s="9">
        <f t="shared" si="16"/>
        <v>3.0462856</v>
      </c>
      <c r="S57" s="9">
        <f t="shared" si="17"/>
        <v>2.7352134000000001</v>
      </c>
      <c r="T57" s="9">
        <f t="shared" si="18"/>
        <v>2.7764644000000001</v>
      </c>
      <c r="U57" s="9">
        <f t="shared" si="19"/>
        <v>2.6107992000000002</v>
      </c>
      <c r="V57" s="9">
        <f t="shared" si="20"/>
        <v>2.2498359999999997</v>
      </c>
      <c r="W57" s="9">
        <f t="shared" si="21"/>
        <v>2.6106224</v>
      </c>
      <c r="X57" s="9">
        <f t="shared" si="22"/>
        <v>2.6067776999999999</v>
      </c>
      <c r="Y57" s="9">
        <f t="shared" si="23"/>
        <v>2.3921432</v>
      </c>
      <c r="Z57" s="9">
        <f t="shared" si="24"/>
        <v>2.7755359999999998</v>
      </c>
      <c r="AA57" s="9">
        <f t="shared" si="25"/>
        <v>3.1451066000000001</v>
      </c>
    </row>
    <row r="58" spans="1:27" x14ac:dyDescent="0.4">
      <c r="A58" s="1" t="s">
        <v>36</v>
      </c>
      <c r="B58" s="7">
        <v>9.1311296E-2</v>
      </c>
      <c r="C58" s="7">
        <v>9.1311296E-2</v>
      </c>
      <c r="D58" s="7">
        <v>7.7574414999999994E-2</v>
      </c>
      <c r="E58" s="7">
        <v>6.3934490999999996E-2</v>
      </c>
      <c r="F58" s="7">
        <v>5.9340219E-2</v>
      </c>
      <c r="G58" s="7">
        <v>6.0073991E-2</v>
      </c>
      <c r="H58" s="7">
        <v>5.4318129E-2</v>
      </c>
      <c r="I58" s="7">
        <v>4.9602766E-2</v>
      </c>
      <c r="J58" s="7">
        <v>5.1572381E-2</v>
      </c>
      <c r="K58" s="7">
        <v>5.2252949E-2</v>
      </c>
      <c r="L58" s="7">
        <v>6.0218982999999997E-2</v>
      </c>
      <c r="M58" s="7">
        <v>6.8795762999999996E-2</v>
      </c>
      <c r="O58" s="1" t="s">
        <v>36</v>
      </c>
      <c r="P58" s="9">
        <f t="shared" si="14"/>
        <v>9.1311295999999995</v>
      </c>
      <c r="Q58" s="9">
        <f t="shared" si="15"/>
        <v>9.1311295999999995</v>
      </c>
      <c r="R58" s="9">
        <f t="shared" si="16"/>
        <v>7.7574414999999997</v>
      </c>
      <c r="S58" s="9">
        <f t="shared" si="17"/>
        <v>6.3934490999999998</v>
      </c>
      <c r="T58" s="9">
        <f t="shared" si="18"/>
        <v>5.9340219000000003</v>
      </c>
      <c r="U58" s="9">
        <f t="shared" si="19"/>
        <v>6.0073990999999998</v>
      </c>
      <c r="V58" s="9">
        <f t="shared" si="20"/>
        <v>5.4318128999999997</v>
      </c>
      <c r="W58" s="9">
        <f t="shared" si="21"/>
        <v>4.9602766000000003</v>
      </c>
      <c r="X58" s="9">
        <f t="shared" si="22"/>
        <v>5.1572380999999998</v>
      </c>
      <c r="Y58" s="9">
        <f t="shared" si="23"/>
        <v>5.2252948999999997</v>
      </c>
      <c r="Z58" s="9">
        <f t="shared" si="24"/>
        <v>6.0218982999999993</v>
      </c>
      <c r="AA58" s="9">
        <f t="shared" si="25"/>
        <v>6.8795762999999992</v>
      </c>
    </row>
    <row r="59" spans="1:27" x14ac:dyDescent="0.4">
      <c r="A59" s="1" t="s">
        <v>37</v>
      </c>
      <c r="B59" s="7">
        <v>5.5824551E-2</v>
      </c>
      <c r="C59" s="7">
        <v>5.5824551E-2</v>
      </c>
      <c r="D59" s="7">
        <v>5.7531199999999998E-2</v>
      </c>
      <c r="E59" s="7">
        <v>5.0349615E-2</v>
      </c>
      <c r="F59" s="7">
        <v>4.3245279999999997E-2</v>
      </c>
      <c r="G59" s="7">
        <v>4.4228443999999999E-2</v>
      </c>
      <c r="H59" s="7">
        <v>4.3849573000000003E-2</v>
      </c>
      <c r="I59" s="7">
        <v>4.5703443000000003E-2</v>
      </c>
      <c r="J59" s="7">
        <v>3.6660855999999999E-2</v>
      </c>
      <c r="K59" s="7">
        <v>3.8338452000000002E-2</v>
      </c>
      <c r="L59" s="7">
        <v>4.4959459E-2</v>
      </c>
      <c r="M59" s="7">
        <v>4.8122757000000002E-2</v>
      </c>
      <c r="O59" s="1" t="s">
        <v>37</v>
      </c>
      <c r="P59" s="9">
        <f t="shared" si="14"/>
        <v>5.5824550999999998</v>
      </c>
      <c r="Q59" s="9">
        <f t="shared" si="15"/>
        <v>5.5824550999999998</v>
      </c>
      <c r="R59" s="9">
        <f t="shared" si="16"/>
        <v>5.75312</v>
      </c>
      <c r="S59" s="9">
        <f t="shared" si="17"/>
        <v>5.0349614999999996</v>
      </c>
      <c r="T59" s="9">
        <f t="shared" si="18"/>
        <v>4.3245279999999999</v>
      </c>
      <c r="U59" s="9">
        <f t="shared" si="19"/>
        <v>4.4228443999999998</v>
      </c>
      <c r="V59" s="9">
        <f t="shared" si="20"/>
        <v>4.3849572999999999</v>
      </c>
      <c r="W59" s="9">
        <f t="shared" si="21"/>
        <v>4.5703443000000004</v>
      </c>
      <c r="X59" s="9">
        <f t="shared" si="22"/>
        <v>3.6660855999999997</v>
      </c>
      <c r="Y59" s="9">
        <f t="shared" si="23"/>
        <v>3.8338452000000003</v>
      </c>
      <c r="Z59" s="9">
        <f t="shared" si="24"/>
        <v>4.4959458999999997</v>
      </c>
      <c r="AA59" s="9">
        <f t="shared" si="25"/>
        <v>4.8122756999999998</v>
      </c>
    </row>
    <row r="60" spans="1:27" x14ac:dyDescent="0.4">
      <c r="A60" s="1" t="s">
        <v>38</v>
      </c>
      <c r="B60" s="7">
        <v>7.1492317999999999E-2</v>
      </c>
      <c r="C60" s="7">
        <v>7.1492317999999999E-2</v>
      </c>
      <c r="D60" s="7">
        <v>6.8939747999999995E-2</v>
      </c>
      <c r="E60" s="7">
        <v>5.5488239000000002E-2</v>
      </c>
      <c r="F60" s="7">
        <v>5.2822542E-2</v>
      </c>
      <c r="G60" s="7">
        <v>5.5786607000000002E-2</v>
      </c>
      <c r="H60" s="7">
        <v>5.0893233000000003E-2</v>
      </c>
      <c r="I60" s="7">
        <v>4.7544295E-2</v>
      </c>
      <c r="J60" s="7">
        <v>4.55302E-2</v>
      </c>
      <c r="K60" s="7">
        <v>4.6407428000000001E-2</v>
      </c>
      <c r="L60" s="7">
        <v>5.2486007000000001E-2</v>
      </c>
      <c r="M60" s="7">
        <v>6.4951500999999995E-2</v>
      </c>
      <c r="O60" s="1" t="s">
        <v>38</v>
      </c>
      <c r="P60" s="9">
        <f t="shared" si="14"/>
        <v>7.1492317999999999</v>
      </c>
      <c r="Q60" s="9">
        <f t="shared" si="15"/>
        <v>7.1492317999999999</v>
      </c>
      <c r="R60" s="9">
        <f t="shared" si="16"/>
        <v>6.8939747999999996</v>
      </c>
      <c r="S60" s="9">
        <f t="shared" si="17"/>
        <v>5.5488239000000004</v>
      </c>
      <c r="T60" s="9">
        <f t="shared" si="18"/>
        <v>5.2822541999999997</v>
      </c>
      <c r="U60" s="9">
        <f t="shared" si="19"/>
        <v>5.5786607000000004</v>
      </c>
      <c r="V60" s="9">
        <f t="shared" si="20"/>
        <v>5.0893233000000002</v>
      </c>
      <c r="W60" s="9">
        <f t="shared" si="21"/>
        <v>4.7544294999999996</v>
      </c>
      <c r="X60" s="9">
        <f t="shared" si="22"/>
        <v>4.5530200000000001</v>
      </c>
      <c r="Y60" s="9">
        <f t="shared" si="23"/>
        <v>4.6407427999999999</v>
      </c>
      <c r="Z60" s="9">
        <f t="shared" si="24"/>
        <v>5.2486006999999999</v>
      </c>
      <c r="AA60" s="9">
        <f t="shared" si="25"/>
        <v>6.4951500999999991</v>
      </c>
    </row>
    <row r="61" spans="1:27" x14ac:dyDescent="0.4">
      <c r="A61" s="1" t="s">
        <v>39</v>
      </c>
      <c r="B61" s="7">
        <v>1.0930390000000001E-3</v>
      </c>
      <c r="C61" s="7">
        <v>1.0930390000000001E-3</v>
      </c>
      <c r="D61" s="7">
        <v>2.555552E-3</v>
      </c>
      <c r="E61" s="7">
        <v>4.2470140000000003E-3</v>
      </c>
      <c r="F61" s="7">
        <v>4.8015039999999998E-3</v>
      </c>
      <c r="G61" s="7">
        <v>7.0728479999999996E-3</v>
      </c>
      <c r="H61" s="7">
        <v>5.693053E-3</v>
      </c>
      <c r="I61" s="7">
        <v>5.9514260000000001E-3</v>
      </c>
      <c r="J61" s="7">
        <v>5.6104930000000003E-3</v>
      </c>
      <c r="K61" s="7">
        <v>4.6309710000000002E-3</v>
      </c>
      <c r="L61" s="7">
        <v>3.2405620000000002E-3</v>
      </c>
      <c r="M61" s="7">
        <v>2.9518069999999999E-3</v>
      </c>
      <c r="O61" s="1" t="s">
        <v>39</v>
      </c>
      <c r="P61" s="9">
        <f t="shared" si="14"/>
        <v>0.10930390000000001</v>
      </c>
      <c r="Q61" s="9">
        <f t="shared" si="15"/>
        <v>0.10930390000000001</v>
      </c>
      <c r="R61" s="9">
        <f t="shared" si="16"/>
        <v>0.25555519999999998</v>
      </c>
      <c r="S61" s="9">
        <f t="shared" si="17"/>
        <v>0.42470140000000001</v>
      </c>
      <c r="T61" s="9">
        <f t="shared" si="18"/>
        <v>0.48015039999999998</v>
      </c>
      <c r="U61" s="9">
        <f t="shared" si="19"/>
        <v>0.70728479999999994</v>
      </c>
      <c r="V61" s="9">
        <f t="shared" si="20"/>
        <v>0.56930530000000001</v>
      </c>
      <c r="W61" s="9">
        <f t="shared" si="21"/>
        <v>0.59514259999999997</v>
      </c>
      <c r="X61" s="9">
        <f t="shared" si="22"/>
        <v>0.56104929999999997</v>
      </c>
      <c r="Y61" s="9">
        <f t="shared" si="23"/>
        <v>0.46309710000000004</v>
      </c>
      <c r="Z61" s="9">
        <f t="shared" si="24"/>
        <v>0.32405620000000002</v>
      </c>
      <c r="AA61" s="9">
        <f t="shared" si="25"/>
        <v>0.29518069999999996</v>
      </c>
    </row>
    <row r="62" spans="1:27" x14ac:dyDescent="0.4">
      <c r="A62" s="1" t="s">
        <v>40</v>
      </c>
      <c r="B62" s="7">
        <v>2.3845269999999998E-2</v>
      </c>
      <c r="C62" s="7">
        <v>2.3845269999999998E-2</v>
      </c>
      <c r="D62" s="7">
        <v>3.4309507000000003E-2</v>
      </c>
      <c r="E62" s="7">
        <v>3.1322793000000002E-2</v>
      </c>
      <c r="F62" s="7">
        <v>3.0018619E-2</v>
      </c>
      <c r="G62" s="7">
        <v>2.9860830000000001E-2</v>
      </c>
      <c r="H62" s="7">
        <v>2.8946630000000001E-2</v>
      </c>
      <c r="I62" s="7">
        <v>2.9203519000000001E-2</v>
      </c>
      <c r="J62" s="7">
        <v>3.2458140000000003E-2</v>
      </c>
      <c r="K62" s="7">
        <v>2.8965438E-2</v>
      </c>
      <c r="L62" s="7">
        <v>2.8150857000000001E-2</v>
      </c>
      <c r="M62" s="7">
        <v>1.9462179999999999E-2</v>
      </c>
      <c r="O62" s="1" t="s">
        <v>40</v>
      </c>
      <c r="P62" s="9">
        <f t="shared" si="14"/>
        <v>2.3845269999999998</v>
      </c>
      <c r="Q62" s="9">
        <f t="shared" si="15"/>
        <v>2.3845269999999998</v>
      </c>
      <c r="R62" s="9">
        <f t="shared" si="16"/>
        <v>3.4309507000000004</v>
      </c>
      <c r="S62" s="9">
        <f t="shared" si="17"/>
        <v>3.1322793</v>
      </c>
      <c r="T62" s="9">
        <f t="shared" si="18"/>
        <v>3.0018619000000002</v>
      </c>
      <c r="U62" s="9">
        <f t="shared" si="19"/>
        <v>2.9860830000000003</v>
      </c>
      <c r="V62" s="9">
        <f t="shared" si="20"/>
        <v>2.894663</v>
      </c>
      <c r="W62" s="9">
        <f t="shared" si="21"/>
        <v>2.9203519</v>
      </c>
      <c r="X62" s="9">
        <f t="shared" si="22"/>
        <v>3.2458140000000002</v>
      </c>
      <c r="Y62" s="9">
        <f t="shared" si="23"/>
        <v>2.8965437999999999</v>
      </c>
      <c r="Z62" s="9">
        <f t="shared" si="24"/>
        <v>2.8150857</v>
      </c>
      <c r="AA62" s="9">
        <f t="shared" si="25"/>
        <v>1.946218</v>
      </c>
    </row>
    <row r="63" spans="1:27" x14ac:dyDescent="0.4">
      <c r="A63" s="1" t="s">
        <v>41</v>
      </c>
      <c r="B63" s="7">
        <v>5.7647669999999996E-3</v>
      </c>
      <c r="C63" s="7">
        <v>5.7647669999999996E-3</v>
      </c>
      <c r="D63" s="7">
        <v>1.7345069000000001E-2</v>
      </c>
      <c r="E63" s="7">
        <v>2.3951257E-2</v>
      </c>
      <c r="F63" s="7">
        <v>2.2851453000000001E-2</v>
      </c>
      <c r="G63" s="7">
        <v>2.4954760999999999E-2</v>
      </c>
      <c r="H63" s="7">
        <v>2.2927722000000001E-2</v>
      </c>
      <c r="I63" s="7">
        <v>2.2507510000000001E-2</v>
      </c>
      <c r="J63" s="7">
        <v>2.2493428999999999E-2</v>
      </c>
      <c r="K63" s="7">
        <v>2.0965952999999999E-2</v>
      </c>
      <c r="L63" s="7">
        <v>1.7104932E-2</v>
      </c>
      <c r="M63" s="7">
        <v>8.5365990000000006E-3</v>
      </c>
      <c r="O63" s="1" t="s">
        <v>41</v>
      </c>
      <c r="P63" s="9">
        <f t="shared" si="14"/>
        <v>0.57647669999999995</v>
      </c>
      <c r="Q63" s="9">
        <f t="shared" si="15"/>
        <v>0.57647669999999995</v>
      </c>
      <c r="R63" s="9">
        <f t="shared" si="16"/>
        <v>1.7345069000000002</v>
      </c>
      <c r="S63" s="9">
        <f t="shared" si="17"/>
        <v>2.3951256999999999</v>
      </c>
      <c r="T63" s="9">
        <f t="shared" si="18"/>
        <v>2.2851452999999999</v>
      </c>
      <c r="U63" s="9">
        <f t="shared" si="19"/>
        <v>2.4954760999999999</v>
      </c>
      <c r="V63" s="9">
        <f t="shared" si="20"/>
        <v>2.2927721999999999</v>
      </c>
      <c r="W63" s="9">
        <f t="shared" si="21"/>
        <v>2.2507510000000002</v>
      </c>
      <c r="X63" s="9">
        <f t="shared" si="22"/>
        <v>2.2493428999999998</v>
      </c>
      <c r="Y63" s="9">
        <f t="shared" si="23"/>
        <v>2.0965952999999997</v>
      </c>
      <c r="Z63" s="9">
        <f t="shared" si="24"/>
        <v>1.7104931999999999</v>
      </c>
      <c r="AA63" s="9">
        <f t="shared" si="25"/>
        <v>0.85365990000000003</v>
      </c>
    </row>
    <row r="64" spans="1:27" x14ac:dyDescent="0.4">
      <c r="A64" s="1" t="s">
        <v>42</v>
      </c>
      <c r="B64" s="7">
        <v>6.91531E-4</v>
      </c>
      <c r="C64" s="7">
        <v>6.91531E-4</v>
      </c>
      <c r="D64" s="7">
        <v>2.5624269999999999E-3</v>
      </c>
      <c r="E64" s="7">
        <v>4.9369870000000003E-3</v>
      </c>
      <c r="F64" s="7">
        <v>5.6138159999999998E-3</v>
      </c>
      <c r="G64" s="7">
        <v>7.1798110000000004E-3</v>
      </c>
      <c r="H64" s="7">
        <v>6.6457340000000004E-3</v>
      </c>
      <c r="I64" s="7">
        <v>7.0645070000000003E-3</v>
      </c>
      <c r="J64" s="7">
        <v>6.7136130000000002E-3</v>
      </c>
      <c r="K64" s="7">
        <v>6.4045969999999997E-3</v>
      </c>
      <c r="L64" s="7">
        <v>4.2735719999999998E-3</v>
      </c>
      <c r="M64" s="7">
        <v>1.8545619999999999E-3</v>
      </c>
      <c r="O64" s="1" t="s">
        <v>42</v>
      </c>
      <c r="P64" s="9">
        <f t="shared" si="14"/>
        <v>6.9153099999999995E-2</v>
      </c>
      <c r="Q64" s="9">
        <f t="shared" si="15"/>
        <v>6.9153099999999995E-2</v>
      </c>
      <c r="R64" s="9">
        <f t="shared" si="16"/>
        <v>0.25624269999999999</v>
      </c>
      <c r="S64" s="9">
        <f t="shared" si="17"/>
        <v>0.49369870000000005</v>
      </c>
      <c r="T64" s="9">
        <f t="shared" si="18"/>
        <v>0.56138159999999993</v>
      </c>
      <c r="U64" s="9">
        <f t="shared" si="19"/>
        <v>0.71798110000000004</v>
      </c>
      <c r="V64" s="9">
        <f t="shared" si="20"/>
        <v>0.66457340000000009</v>
      </c>
      <c r="W64" s="9">
        <f t="shared" si="21"/>
        <v>0.70645069999999999</v>
      </c>
      <c r="X64" s="9">
        <f t="shared" si="22"/>
        <v>0.67136130000000005</v>
      </c>
      <c r="Y64" s="9">
        <f t="shared" si="23"/>
        <v>0.64045969999999997</v>
      </c>
      <c r="Z64" s="9">
        <f t="shared" si="24"/>
        <v>0.42735719999999999</v>
      </c>
      <c r="AA64" s="9">
        <f t="shared" si="25"/>
        <v>0.18545619999999999</v>
      </c>
    </row>
    <row r="65" spans="1:27" x14ac:dyDescent="0.4">
      <c r="A65" s="1" t="s">
        <v>43</v>
      </c>
      <c r="B65" s="7">
        <v>9.8363899999999991E-4</v>
      </c>
      <c r="C65" s="7">
        <v>9.8363899999999991E-4</v>
      </c>
      <c r="D65" s="7">
        <v>6.3168E-3</v>
      </c>
      <c r="E65" s="7">
        <v>8.9677690000000004E-3</v>
      </c>
      <c r="F65" s="7">
        <v>1.0011318999999999E-2</v>
      </c>
      <c r="G65" s="7">
        <v>1.0522615000000001E-2</v>
      </c>
      <c r="H65" s="7">
        <v>1.0910351E-2</v>
      </c>
      <c r="I65" s="7">
        <v>1.0096501000000001E-2</v>
      </c>
      <c r="J65" s="7">
        <v>1.0472687E-2</v>
      </c>
      <c r="K65" s="7">
        <v>1.0236199E-2</v>
      </c>
      <c r="L65" s="7">
        <v>7.0835480000000003E-3</v>
      </c>
      <c r="M65" s="7">
        <v>2.0684509999999998E-3</v>
      </c>
      <c r="O65" s="1" t="s">
        <v>43</v>
      </c>
      <c r="P65" s="9">
        <f t="shared" si="14"/>
        <v>9.836389999999999E-2</v>
      </c>
      <c r="Q65" s="9">
        <f t="shared" si="15"/>
        <v>9.836389999999999E-2</v>
      </c>
      <c r="R65" s="9">
        <f t="shared" si="16"/>
        <v>0.63168000000000002</v>
      </c>
      <c r="S65" s="9">
        <f t="shared" si="17"/>
        <v>0.8967769000000001</v>
      </c>
      <c r="T65" s="9">
        <f t="shared" si="18"/>
        <v>1.0011318999999999</v>
      </c>
      <c r="U65" s="9">
        <f t="shared" si="19"/>
        <v>1.0522615000000002</v>
      </c>
      <c r="V65" s="9">
        <f t="shared" si="20"/>
        <v>1.0910351</v>
      </c>
      <c r="W65" s="9">
        <f t="shared" si="21"/>
        <v>1.0096501</v>
      </c>
      <c r="X65" s="9">
        <f t="shared" si="22"/>
        <v>1.0472687000000001</v>
      </c>
      <c r="Y65" s="9">
        <f t="shared" si="23"/>
        <v>1.0236198999999999</v>
      </c>
      <c r="Z65" s="9">
        <f t="shared" si="24"/>
        <v>0.70835480000000006</v>
      </c>
      <c r="AA65" s="9">
        <f t="shared" si="25"/>
        <v>0.20684509999999998</v>
      </c>
    </row>
    <row r="66" spans="1:27" x14ac:dyDescent="0.4">
      <c r="A66" s="1" t="s">
        <v>44</v>
      </c>
      <c r="B66" s="7">
        <v>1.420197E-3</v>
      </c>
      <c r="C66" s="7">
        <v>1.420197E-3</v>
      </c>
      <c r="D66" s="7">
        <v>7.2270499999999996E-3</v>
      </c>
      <c r="E66" s="7">
        <v>1.6171233E-2</v>
      </c>
      <c r="F66" s="7">
        <v>2.4855109E-2</v>
      </c>
      <c r="G66" s="7">
        <v>2.7900563E-2</v>
      </c>
      <c r="H66" s="7">
        <v>2.3153697000000001E-2</v>
      </c>
      <c r="I66" s="7">
        <v>1.3182032E-2</v>
      </c>
      <c r="J66" s="7">
        <v>2.2046177E-2</v>
      </c>
      <c r="K66" s="7">
        <v>2.3133766E-2</v>
      </c>
      <c r="L66" s="7">
        <v>1.1697753E-2</v>
      </c>
      <c r="M66" s="7">
        <v>1.9934029999999999E-3</v>
      </c>
      <c r="O66" s="1" t="s">
        <v>44</v>
      </c>
      <c r="P66" s="9">
        <f t="shared" si="14"/>
        <v>0.1420197</v>
      </c>
      <c r="Q66" s="9">
        <f t="shared" si="15"/>
        <v>0.1420197</v>
      </c>
      <c r="R66" s="9">
        <f t="shared" si="16"/>
        <v>0.72270499999999993</v>
      </c>
      <c r="S66" s="9">
        <f t="shared" si="17"/>
        <v>1.6171233</v>
      </c>
      <c r="T66" s="9">
        <f t="shared" si="18"/>
        <v>2.4855109</v>
      </c>
      <c r="U66" s="9">
        <f t="shared" si="19"/>
        <v>2.7900562999999998</v>
      </c>
      <c r="V66" s="9">
        <f t="shared" si="20"/>
        <v>2.3153697000000002</v>
      </c>
      <c r="W66" s="9">
        <f t="shared" si="21"/>
        <v>1.3182031999999999</v>
      </c>
      <c r="X66" s="9">
        <f t="shared" si="22"/>
        <v>2.2046177</v>
      </c>
      <c r="Y66" s="9">
        <f t="shared" si="23"/>
        <v>2.3133765999999998</v>
      </c>
      <c r="Z66" s="9">
        <f t="shared" si="24"/>
        <v>1.1697753</v>
      </c>
      <c r="AA66" s="9">
        <f t="shared" si="25"/>
        <v>0.1993403</v>
      </c>
    </row>
  </sheetData>
  <mergeCells count="6">
    <mergeCell ref="A1:A2"/>
    <mergeCell ref="A34:A35"/>
    <mergeCell ref="O1:O2"/>
    <mergeCell ref="O34:O35"/>
    <mergeCell ref="P1:AA1"/>
    <mergeCell ref="P34:AA3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H1" sqref="H1:M12"/>
    </sheetView>
  </sheetViews>
  <sheetFormatPr defaultRowHeight="14.1" x14ac:dyDescent="0.4"/>
  <sheetData>
    <row r="1" spans="1:13" x14ac:dyDescent="0.4">
      <c r="A1" s="8" t="s">
        <v>50</v>
      </c>
      <c r="B1" s="8" t="s">
        <v>51</v>
      </c>
      <c r="C1" s="8" t="s">
        <v>50</v>
      </c>
      <c r="D1" s="8" t="s">
        <v>51</v>
      </c>
      <c r="E1" s="8" t="s">
        <v>50</v>
      </c>
      <c r="F1" s="8" t="s">
        <v>51</v>
      </c>
      <c r="H1" t="str">
        <f>A1</f>
        <v>Province</v>
      </c>
      <c r="I1" t="str">
        <f t="shared" ref="I1:M11" si="0">B1</f>
        <v>WF</v>
      </c>
      <c r="J1" t="str">
        <f t="shared" si="0"/>
        <v>Province</v>
      </c>
      <c r="K1" t="str">
        <f t="shared" si="0"/>
        <v>WF</v>
      </c>
      <c r="L1" t="str">
        <f t="shared" si="0"/>
        <v>Province</v>
      </c>
      <c r="M1" t="str">
        <f t="shared" si="0"/>
        <v>WF</v>
      </c>
    </row>
    <row r="2" spans="1:13" x14ac:dyDescent="0.4">
      <c r="A2" s="1" t="s">
        <v>14</v>
      </c>
      <c r="B2">
        <v>2.4709893688344E-2</v>
      </c>
      <c r="C2" s="1" t="s">
        <v>24</v>
      </c>
      <c r="D2">
        <v>6.5986619302253802E-2</v>
      </c>
      <c r="E2" s="1" t="s">
        <v>34</v>
      </c>
      <c r="F2">
        <v>5.4624583938212498E-3</v>
      </c>
      <c r="H2" t="str">
        <f t="shared" ref="H2:H12" si="1">A2</f>
        <v>BJ</v>
      </c>
      <c r="I2" s="9">
        <f>B2*100</f>
        <v>2.4709893688343998</v>
      </c>
      <c r="J2" t="str">
        <f t="shared" si="0"/>
        <v>ZJ</v>
      </c>
      <c r="K2" s="9">
        <f>D2*100</f>
        <v>6.5986619302253802</v>
      </c>
      <c r="L2" t="str">
        <f t="shared" si="0"/>
        <v>HAN</v>
      </c>
      <c r="M2" s="9">
        <f>F2*100</f>
        <v>0.54624583938212501</v>
      </c>
    </row>
    <row r="3" spans="1:13" x14ac:dyDescent="0.4">
      <c r="A3" s="1" t="s">
        <v>15</v>
      </c>
      <c r="B3">
        <v>1.2855688841203999E-2</v>
      </c>
      <c r="C3" s="1" t="s">
        <v>25</v>
      </c>
      <c r="D3">
        <v>3.5047742854713897E-2</v>
      </c>
      <c r="E3" s="1" t="s">
        <v>35</v>
      </c>
      <c r="F3">
        <v>1.80403917572147E-2</v>
      </c>
      <c r="H3" t="str">
        <f t="shared" si="1"/>
        <v>TJ</v>
      </c>
      <c r="I3" s="9">
        <f t="shared" ref="I3:I12" si="2">B3*100</f>
        <v>1.2855688841204</v>
      </c>
      <c r="J3" t="str">
        <f t="shared" si="0"/>
        <v>AH</v>
      </c>
      <c r="K3" s="9">
        <f t="shared" ref="K3:K11" si="3">D3*100</f>
        <v>3.5047742854713895</v>
      </c>
      <c r="L3" t="str">
        <f t="shared" si="0"/>
        <v>CQ</v>
      </c>
      <c r="M3" s="9">
        <f t="shared" ref="M3:M11" si="4">F3*100</f>
        <v>1.80403917572147</v>
      </c>
    </row>
    <row r="4" spans="1:13" x14ac:dyDescent="0.4">
      <c r="A4" s="1" t="s">
        <v>16</v>
      </c>
      <c r="B4">
        <v>6.5858662210021193E-2</v>
      </c>
      <c r="C4" s="1" t="s">
        <v>26</v>
      </c>
      <c r="D4">
        <v>2.6809541898888199E-2</v>
      </c>
      <c r="E4" s="1" t="s">
        <v>36</v>
      </c>
      <c r="F4">
        <v>4.7271192113201098E-2</v>
      </c>
      <c r="H4" t="str">
        <f t="shared" si="1"/>
        <v>HEB</v>
      </c>
      <c r="I4" s="9">
        <f t="shared" si="2"/>
        <v>6.585866221002119</v>
      </c>
      <c r="J4" t="str">
        <f t="shared" si="0"/>
        <v>FJ</v>
      </c>
      <c r="K4" s="9">
        <f t="shared" si="3"/>
        <v>2.6809541898888201</v>
      </c>
      <c r="L4" t="str">
        <f t="shared" si="0"/>
        <v>SC</v>
      </c>
      <c r="M4" s="9">
        <f t="shared" si="4"/>
        <v>4.7271192113201099</v>
      </c>
    </row>
    <row r="5" spans="1:13" x14ac:dyDescent="0.4">
      <c r="A5" s="1" t="s">
        <v>17</v>
      </c>
      <c r="B5">
        <v>2.8071993620655E-2</v>
      </c>
      <c r="C5" s="1" t="s">
        <v>27</v>
      </c>
      <c r="D5">
        <v>2.3139188742737401E-2</v>
      </c>
      <c r="E5" s="1" t="s">
        <v>37</v>
      </c>
      <c r="F5">
        <v>2.0618000126984299E-2</v>
      </c>
      <c r="H5" t="str">
        <f t="shared" si="1"/>
        <v>SX</v>
      </c>
      <c r="I5" s="9">
        <f t="shared" si="2"/>
        <v>2.8071993620655</v>
      </c>
      <c r="J5" t="str">
        <f t="shared" si="0"/>
        <v>JX</v>
      </c>
      <c r="K5" s="9">
        <f t="shared" si="3"/>
        <v>2.3139188742737402</v>
      </c>
      <c r="L5" t="str">
        <f t="shared" si="0"/>
        <v>GZ</v>
      </c>
      <c r="M5" s="9">
        <f t="shared" si="4"/>
        <v>2.0618000126984297</v>
      </c>
    </row>
    <row r="6" spans="1:13" x14ac:dyDescent="0.4">
      <c r="A6" s="1" t="s">
        <v>18</v>
      </c>
      <c r="B6">
        <v>2.2896347480599901E-2</v>
      </c>
      <c r="C6" s="1" t="s">
        <v>28</v>
      </c>
      <c r="D6">
        <v>9.1613180105655195E-2</v>
      </c>
      <c r="E6" s="1" t="s">
        <v>38</v>
      </c>
      <c r="F6">
        <v>2.9163145723051599E-2</v>
      </c>
      <c r="H6" t="str">
        <f t="shared" si="1"/>
        <v>IM</v>
      </c>
      <c r="I6" s="9">
        <f t="shared" si="2"/>
        <v>2.2896347480599899</v>
      </c>
      <c r="J6" t="str">
        <f t="shared" si="0"/>
        <v>SD</v>
      </c>
      <c r="K6" s="9">
        <f t="shared" si="3"/>
        <v>9.1613180105655196</v>
      </c>
      <c r="L6" t="str">
        <f t="shared" si="0"/>
        <v>YN</v>
      </c>
      <c r="M6" s="9">
        <f t="shared" si="4"/>
        <v>2.91631457230516</v>
      </c>
    </row>
    <row r="7" spans="1:13" x14ac:dyDescent="0.4">
      <c r="A7" s="1" t="s">
        <v>19</v>
      </c>
      <c r="B7">
        <v>3.4280267183499802E-2</v>
      </c>
      <c r="C7" s="11" t="s">
        <v>49</v>
      </c>
      <c r="D7">
        <v>6.2402292604027597E-2</v>
      </c>
      <c r="E7" s="1" t="s">
        <v>39</v>
      </c>
      <c r="F7">
        <v>2.2146227760266599E-3</v>
      </c>
      <c r="H7" t="str">
        <f t="shared" si="1"/>
        <v>LN</v>
      </c>
      <c r="I7" s="9">
        <f t="shared" si="2"/>
        <v>3.4280267183499804</v>
      </c>
      <c r="J7" t="str">
        <f t="shared" si="0"/>
        <v>GZ</v>
      </c>
      <c r="K7" s="9">
        <f t="shared" si="3"/>
        <v>6.24022926040276</v>
      </c>
      <c r="L7" t="str">
        <f t="shared" si="0"/>
        <v>Tibet</v>
      </c>
      <c r="M7" s="9">
        <f t="shared" si="4"/>
        <v>0.22146227760266599</v>
      </c>
    </row>
    <row r="8" spans="1:13" x14ac:dyDescent="0.4">
      <c r="A8" s="1" t="s">
        <v>20</v>
      </c>
      <c r="B8">
        <v>1.81618360633156E-2</v>
      </c>
      <c r="C8" s="1" t="s">
        <v>30</v>
      </c>
      <c r="D8">
        <v>3.3248156306867199E-2</v>
      </c>
      <c r="E8" s="1" t="s">
        <v>40</v>
      </c>
      <c r="F8">
        <v>2.6550653269468101E-2</v>
      </c>
      <c r="H8" t="str">
        <f t="shared" si="1"/>
        <v>JL</v>
      </c>
      <c r="I8" s="9">
        <f t="shared" si="2"/>
        <v>1.81618360633156</v>
      </c>
      <c r="J8" t="str">
        <f t="shared" si="0"/>
        <v>HUB</v>
      </c>
      <c r="K8" s="9">
        <f t="shared" si="3"/>
        <v>3.3248156306867198</v>
      </c>
      <c r="L8" t="str">
        <f t="shared" si="0"/>
        <v>SAX</v>
      </c>
      <c r="M8" s="9">
        <f t="shared" si="4"/>
        <v>2.6550653269468101</v>
      </c>
    </row>
    <row r="9" spans="1:13" x14ac:dyDescent="0.4">
      <c r="A9" s="1" t="s">
        <v>21</v>
      </c>
      <c r="B9">
        <v>2.0550199139305E-2</v>
      </c>
      <c r="C9" s="1" t="s">
        <v>31</v>
      </c>
      <c r="D9">
        <v>3.3616742121864003E-2</v>
      </c>
      <c r="E9" s="1" t="s">
        <v>41</v>
      </c>
      <c r="F9">
        <v>1.3562315375104E-2</v>
      </c>
      <c r="H9" t="str">
        <f t="shared" si="1"/>
        <v>HLJ</v>
      </c>
      <c r="I9" s="9">
        <f t="shared" si="2"/>
        <v>2.0550199139304999</v>
      </c>
      <c r="J9" t="str">
        <f t="shared" si="0"/>
        <v>HUN</v>
      </c>
      <c r="K9" s="9">
        <f t="shared" si="3"/>
        <v>3.3616742121864003</v>
      </c>
      <c r="L9" t="str">
        <f t="shared" si="0"/>
        <v>GS</v>
      </c>
      <c r="M9" s="9">
        <f t="shared" si="4"/>
        <v>1.3562315375103999</v>
      </c>
    </row>
    <row r="10" spans="1:13" x14ac:dyDescent="0.4">
      <c r="A10" s="1" t="s">
        <v>22</v>
      </c>
      <c r="B10">
        <v>1.6932684350480901E-2</v>
      </c>
      <c r="C10" s="1" t="s">
        <v>32</v>
      </c>
      <c r="D10">
        <v>9.1096478984642501E-2</v>
      </c>
      <c r="E10" s="1" t="s">
        <v>42</v>
      </c>
      <c r="F10">
        <v>4.7292125146220203E-3</v>
      </c>
      <c r="H10" t="str">
        <f t="shared" si="1"/>
        <v>SH</v>
      </c>
      <c r="I10" s="9">
        <f t="shared" si="2"/>
        <v>1.6932684350480902</v>
      </c>
      <c r="J10" t="str">
        <f t="shared" si="0"/>
        <v>GD</v>
      </c>
      <c r="K10" s="9">
        <f t="shared" si="3"/>
        <v>9.1096478984642495</v>
      </c>
      <c r="L10" t="str">
        <f t="shared" si="0"/>
        <v>QH</v>
      </c>
      <c r="M10" s="9">
        <f t="shared" si="4"/>
        <v>0.47292125146220204</v>
      </c>
    </row>
    <row r="11" spans="1:13" x14ac:dyDescent="0.4">
      <c r="A11" s="1" t="s">
        <v>23</v>
      </c>
      <c r="B11">
        <v>7.6473487730414597E-2</v>
      </c>
      <c r="C11" s="1" t="s">
        <v>33</v>
      </c>
      <c r="D11">
        <v>2.5328836512065099E-2</v>
      </c>
      <c r="E11" s="1" t="s">
        <v>43</v>
      </c>
      <c r="F11">
        <v>6.2320992543441001E-3</v>
      </c>
      <c r="H11" t="str">
        <f t="shared" si="1"/>
        <v>JS</v>
      </c>
      <c r="I11" s="9">
        <f t="shared" si="2"/>
        <v>7.6473487730414593</v>
      </c>
      <c r="J11" t="str">
        <f t="shared" si="0"/>
        <v>GX</v>
      </c>
      <c r="K11" s="9">
        <f t="shared" si="3"/>
        <v>2.53288365120651</v>
      </c>
      <c r="L11" t="str">
        <f t="shared" si="0"/>
        <v>NX</v>
      </c>
      <c r="M11" s="9">
        <f t="shared" si="4"/>
        <v>0.62320992543441001</v>
      </c>
    </row>
    <row r="12" spans="1:13" x14ac:dyDescent="0.4">
      <c r="A12" s="1" t="s">
        <v>44</v>
      </c>
      <c r="B12">
        <v>1.70760689546074E-2</v>
      </c>
      <c r="H12" t="str">
        <f t="shared" si="1"/>
        <v>XJ</v>
      </c>
      <c r="I12" s="9">
        <f t="shared" si="2"/>
        <v>1.70760689546074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Power</vt:lpstr>
      <vt:lpstr>Industry</vt:lpstr>
      <vt:lpstr>Ground transportation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CD</cp:lastModifiedBy>
  <dcterms:created xsi:type="dcterms:W3CDTF">2021-04-27T07:07:54Z</dcterms:created>
  <dcterms:modified xsi:type="dcterms:W3CDTF">2021-04-28T06:06:06Z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620A91BFA5374A209E0C26AE091F8A32</vt:lpwstr>
  </property>
  <property fmtid="{D5CDD505-2E9C-101B-9397-08002B2CF9AE}" pid="3" name="KSOProductBuildVer">
    <vt:lpwstr>2052-11.1.0.10463</vt:lpwstr>
  </property>
</Properties>
</file>